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550" windowWidth="12120" windowHeight="7680" tabRatio="809" activeTab="2"/>
  </bookViews>
  <sheets>
    <sheet name="Liser moi" sheetId="1" r:id="rId1"/>
    <sheet name="Base" sheetId="2" r:id="rId2"/>
    <sheet name="Saisie-c" sheetId="3" r:id="rId3"/>
    <sheet name="Résul-Indiv." sheetId="4" r:id="rId4"/>
    <sheet name="Résul-équipes" sheetId="5" r:id="rId5"/>
  </sheets>
  <externalReferences>
    <externalReference r:id="rId8"/>
  </externalReferences>
  <definedNames>
    <definedName name="_xlnm.Print_Titles" localSheetId="3">'Résul-Indiv.'!$1:$1</definedName>
    <definedName name="_xlnm.Print_Titles" localSheetId="2">'Saisie-c'!$D:$D,'Saisie-c'!$4:$5</definedName>
    <definedName name="_xlnm.Print_Area" localSheetId="3">'Résul-Indiv.'!$A$1:$H$51</definedName>
  </definedNames>
  <calcPr fullCalcOnLoad="1"/>
</workbook>
</file>

<file path=xl/sharedStrings.xml><?xml version="1.0" encoding="utf-8"?>
<sst xmlns="http://schemas.openxmlformats.org/spreadsheetml/2006/main" count="2241" uniqueCount="628">
  <si>
    <t>-</t>
  </si>
  <si>
    <t>NB-Lig</t>
  </si>
  <si>
    <t>Moyenne</t>
  </si>
  <si>
    <t>Individuel scratch</t>
  </si>
  <si>
    <t>N° licence</t>
  </si>
  <si>
    <t xml:space="preserve">RESULTATS   INDIVIDUELS  </t>
  </si>
  <si>
    <t>Quilles Scraht</t>
  </si>
  <si>
    <t>T. Scraht</t>
  </si>
  <si>
    <t>Nb. L</t>
  </si>
  <si>
    <t>Noms  prénoms</t>
  </si>
  <si>
    <t>Noms  Prénoms</t>
  </si>
  <si>
    <t>S</t>
  </si>
  <si>
    <t>Nom et Prénom</t>
  </si>
  <si>
    <t>Moy</t>
  </si>
  <si>
    <t>Club</t>
  </si>
  <si>
    <t>H</t>
  </si>
  <si>
    <t>F</t>
  </si>
  <si>
    <t>DUPOST William</t>
  </si>
  <si>
    <t>ASPTT ROUEN</t>
  </si>
  <si>
    <t>GILLES William</t>
  </si>
  <si>
    <t>JEANNE DIT FOUQUE Christian</t>
  </si>
  <si>
    <t>LANGLAIS Patrice</t>
  </si>
  <si>
    <t>LEVAILLANT Jean-Marc</t>
  </si>
  <si>
    <t>MARTIN Christine</t>
  </si>
  <si>
    <t>MARTIN Didier</t>
  </si>
  <si>
    <t>MAZE Pascal</t>
  </si>
  <si>
    <t>MORELLEC Denis</t>
  </si>
  <si>
    <t>PELLERIN Jean-Marie</t>
  </si>
  <si>
    <t>PELLISSON Olivier</t>
  </si>
  <si>
    <t>PENET Yvonne</t>
  </si>
  <si>
    <t>PIERREUSE David</t>
  </si>
  <si>
    <t>BELVEDERE DIEPPE BOWLING CLUB</t>
  </si>
  <si>
    <t>ARCHIAPATI Grégory</t>
  </si>
  <si>
    <t>BEAUJOUAN Jean</t>
  </si>
  <si>
    <t>BON Philippe</t>
  </si>
  <si>
    <t>CADINOT Patricia</t>
  </si>
  <si>
    <t>CORNET Jany</t>
  </si>
  <si>
    <t>DEHAYS Marc</t>
  </si>
  <si>
    <t>DUSSAUX Philippe</t>
  </si>
  <si>
    <t>GILLES Patrice</t>
  </si>
  <si>
    <t>LAPLACE Dominique</t>
  </si>
  <si>
    <t>MARGERIN Daniel</t>
  </si>
  <si>
    <t>ROUSSEL Stéphane</t>
  </si>
  <si>
    <t>SIMEON Christelle</t>
  </si>
  <si>
    <t>SORTAMBOC Mathieu</t>
  </si>
  <si>
    <t>TOUTAIN Damien</t>
  </si>
  <si>
    <t>TOUTAIN David</t>
  </si>
  <si>
    <t>TOUTAIN Magalie</t>
  </si>
  <si>
    <t>VASSEUR Thierry</t>
  </si>
  <si>
    <t>ZOONEKYND Albert</t>
  </si>
  <si>
    <t>BARTHE Daniel</t>
  </si>
  <si>
    <t>BOWLING CLUB AERO EVREUX</t>
  </si>
  <si>
    <t>BARTHE Martine</t>
  </si>
  <si>
    <t>BERTHELOT Jean-Paul</t>
  </si>
  <si>
    <t>BIDAULT Daniel</t>
  </si>
  <si>
    <t>BONNEVILLE Marie Catherine</t>
  </si>
  <si>
    <t>CIOFOLO Michel</t>
  </si>
  <si>
    <t>CLARE Jean-Marc</t>
  </si>
  <si>
    <t>DRIEU Eliane</t>
  </si>
  <si>
    <t>FERET Michel</t>
  </si>
  <si>
    <t>HOMBOURGER Luc</t>
  </si>
  <si>
    <t>MAGUERO Maxence</t>
  </si>
  <si>
    <t>MAGUERO Philippe</t>
  </si>
  <si>
    <t>MENNESSON Patrice</t>
  </si>
  <si>
    <t>PORQUEZ Thérèse</t>
  </si>
  <si>
    <t>ROS François</t>
  </si>
  <si>
    <t>TESSIER Philippe</t>
  </si>
  <si>
    <t>VITRY Thierry</t>
  </si>
  <si>
    <t>AUBERT Claire</t>
  </si>
  <si>
    <t>BOWLING CLUB DE LA MIVOIE</t>
  </si>
  <si>
    <t>AUBERT Virginie</t>
  </si>
  <si>
    <t>BENARD Christian</t>
  </si>
  <si>
    <t>BLESSEL Jean-Marc</t>
  </si>
  <si>
    <t>CARON Cédric</t>
  </si>
  <si>
    <t>CARON Nicolas</t>
  </si>
  <si>
    <t>FROMAGER Cathy</t>
  </si>
  <si>
    <t>JOURJON Pierre</t>
  </si>
  <si>
    <t>LEVY Jérôme</t>
  </si>
  <si>
    <t>MASSET Christophe</t>
  </si>
  <si>
    <t>NOEL David</t>
  </si>
  <si>
    <t>VIENNE Séverine</t>
  </si>
  <si>
    <t>AFFAGARD Alain</t>
  </si>
  <si>
    <t>BOWLING CLUB DU LAC DE CANIEL</t>
  </si>
  <si>
    <t>BONDU Hélène</t>
  </si>
  <si>
    <t>BONDU Ludovic</t>
  </si>
  <si>
    <t>BONDU Nicolas</t>
  </si>
  <si>
    <t>BOURGOIN Jean-Luc</t>
  </si>
  <si>
    <t>BRENTOT Régis</t>
  </si>
  <si>
    <t>BROUTIN Axel</t>
  </si>
  <si>
    <t>BROUTIN Julien</t>
  </si>
  <si>
    <t>BROUTIN-DEVILLIER Sophie</t>
  </si>
  <si>
    <t>BUQUET Claude</t>
  </si>
  <si>
    <t>BUQUET Didier</t>
  </si>
  <si>
    <t>CAHARD Catherine</t>
  </si>
  <si>
    <t>CHAREYRE Cyril</t>
  </si>
  <si>
    <t>DECROOCQ Vianney</t>
  </si>
  <si>
    <t>FOLLIN Arlette</t>
  </si>
  <si>
    <t>FOLLIN Serge</t>
  </si>
  <si>
    <t>GERVAIS Emile</t>
  </si>
  <si>
    <t>GERVAIS Louis</t>
  </si>
  <si>
    <t>GIRARD Patrick</t>
  </si>
  <si>
    <t>LEBRUN Martial</t>
  </si>
  <si>
    <t>LEFEBVRE Nelly</t>
  </si>
  <si>
    <t>LEJEUNE Christian</t>
  </si>
  <si>
    <t>LERISBE Marika</t>
  </si>
  <si>
    <t>LERISBE Orlane</t>
  </si>
  <si>
    <t>MELIOT Bertrand</t>
  </si>
  <si>
    <t>MURZYN Alfred</t>
  </si>
  <si>
    <t>PAULMIER Jonathan</t>
  </si>
  <si>
    <t>PERROT Bruno</t>
  </si>
  <si>
    <t>PERROT Floriane</t>
  </si>
  <si>
    <t>PIERROT Alexandre</t>
  </si>
  <si>
    <t>PIGNE Sylvain</t>
  </si>
  <si>
    <t>PRINCE Joséphine</t>
  </si>
  <si>
    <t>PRINCE Patrick</t>
  </si>
  <si>
    <t>RAIMBOURG Pascal</t>
  </si>
  <si>
    <t>VIARD Christian</t>
  </si>
  <si>
    <t>ALBERT James</t>
  </si>
  <si>
    <t>BOWLING CLUB LOUVIERS</t>
  </si>
  <si>
    <t>CAMPION Christophe</t>
  </si>
  <si>
    <t>CHASSAGNOUX Hervé</t>
  </si>
  <si>
    <t>DELHAUME Thomas</t>
  </si>
  <si>
    <t>ESCARBASSIERE Antoine</t>
  </si>
  <si>
    <t>ESCARBASSIERE Serge</t>
  </si>
  <si>
    <t>LABORIE Olivier</t>
  </si>
  <si>
    <t>LE GALL Pascal</t>
  </si>
  <si>
    <t>LECOMPTE Dominique</t>
  </si>
  <si>
    <t>LEMAIRE Claude</t>
  </si>
  <si>
    <t>LEVASSEUR Lionel</t>
  </si>
  <si>
    <t>MAURICE Solenn</t>
  </si>
  <si>
    <t>MILLENCOURT René</t>
  </si>
  <si>
    <t>MOLINAS Christian</t>
  </si>
  <si>
    <t>MOUGIN Dylan</t>
  </si>
  <si>
    <t>SERGENT Paul</t>
  </si>
  <si>
    <t>SOSTE Yanis</t>
  </si>
  <si>
    <t>BOWLING CLUB ROUEN LE DRAGON</t>
  </si>
  <si>
    <t>AUBER Marcel</t>
  </si>
  <si>
    <t>AUDEJEAN Alain</t>
  </si>
  <si>
    <t>BARON VITTECOQ Martial</t>
  </si>
  <si>
    <t>BEGAUD Patrick</t>
  </si>
  <si>
    <t>BENARD Claudy</t>
  </si>
  <si>
    <t>BOIDIN Didier</t>
  </si>
  <si>
    <t>BOURG Rémy</t>
  </si>
  <si>
    <t>BOURGEOIS Hubert</t>
  </si>
  <si>
    <t>BOUTARD Lionel</t>
  </si>
  <si>
    <t>BUQUET Pierre</t>
  </si>
  <si>
    <t>CAILLEMET Dominique</t>
  </si>
  <si>
    <t>CALBERG Catherine</t>
  </si>
  <si>
    <t>CHENU Pascal</t>
  </si>
  <si>
    <t>CLERIS Adrien</t>
  </si>
  <si>
    <t>COLLOT Stéphane</t>
  </si>
  <si>
    <t>CORBET Christophe</t>
  </si>
  <si>
    <t>COTELLE Jean-Paul</t>
  </si>
  <si>
    <t>COUVILLER Bernard</t>
  </si>
  <si>
    <t>COUVILLER Françoise</t>
  </si>
  <si>
    <t>COZETTE Claudine</t>
  </si>
  <si>
    <t>CRESCI Marcello</t>
  </si>
  <si>
    <t>DE BARROS Francis</t>
  </si>
  <si>
    <t>DE BARROS Manuel</t>
  </si>
  <si>
    <t>DEFRESNE Pascal</t>
  </si>
  <si>
    <t>DEGUINE Bernard</t>
  </si>
  <si>
    <t>DEGUINE Guillaume</t>
  </si>
  <si>
    <t>DEGUINE Martine</t>
  </si>
  <si>
    <t>DENIS Christian</t>
  </si>
  <si>
    <t>DENOS Dominique</t>
  </si>
  <si>
    <t>DENOS Martine</t>
  </si>
  <si>
    <t>DESAIX Jean-Claude</t>
  </si>
  <si>
    <t>DI CAMILLO Camillo</t>
  </si>
  <si>
    <t>DIOURIS CASTELOT Pascal</t>
  </si>
  <si>
    <t>DUFOUR Bruno</t>
  </si>
  <si>
    <t>DUPRE Jérémy</t>
  </si>
  <si>
    <t>DURAND Christine</t>
  </si>
  <si>
    <t>DURAND Jean-Michel</t>
  </si>
  <si>
    <t>DURAND Quentin</t>
  </si>
  <si>
    <t>DUVAL Christophe</t>
  </si>
  <si>
    <t>DUVAL Marie</t>
  </si>
  <si>
    <t>DUVAL Patrick</t>
  </si>
  <si>
    <t>FRECHON Sylvain</t>
  </si>
  <si>
    <t>FROCAUT Anne-Marie</t>
  </si>
  <si>
    <t>GEORGES Agnès</t>
  </si>
  <si>
    <t>GEORGES Thierry</t>
  </si>
  <si>
    <t>GHESQUIER Lydie</t>
  </si>
  <si>
    <t>GILLES Philippe</t>
  </si>
  <si>
    <t>GUERARD Pierre</t>
  </si>
  <si>
    <t>GUERIN Jacques</t>
  </si>
  <si>
    <t>GUEROULT Dimitri</t>
  </si>
  <si>
    <t>HAMELET Emmanuel</t>
  </si>
  <si>
    <t>HERVE Bernard</t>
  </si>
  <si>
    <t>HYSBERGUE Denis</t>
  </si>
  <si>
    <t>LACAILLE Pascal</t>
  </si>
  <si>
    <t>LAGORCE Rémy</t>
  </si>
  <si>
    <t>LAGRANGE Fabrice</t>
  </si>
  <si>
    <t>LE BAIL Guillaume</t>
  </si>
  <si>
    <t>LECOEUR Yohann</t>
  </si>
  <si>
    <t>LEMAITRE Arnaud</t>
  </si>
  <si>
    <t>LEMARCHAND Lionel</t>
  </si>
  <si>
    <t>LEMETAIS Christophe</t>
  </si>
  <si>
    <t>LEQUESNE Julien</t>
  </si>
  <si>
    <t>LEROY Daniel</t>
  </si>
  <si>
    <t>LHOMME Yohane</t>
  </si>
  <si>
    <t>LOUESSARD Corentin</t>
  </si>
  <si>
    <t>LOZIAK Jean-Paul</t>
  </si>
  <si>
    <t>MAGNAN Jean-Luc</t>
  </si>
  <si>
    <t>MAINBERTE Pascal</t>
  </si>
  <si>
    <t>MARANDE Emilien</t>
  </si>
  <si>
    <t>MARETTE Valérie</t>
  </si>
  <si>
    <t>ORTUZAR José</t>
  </si>
  <si>
    <t>PATIN Florian</t>
  </si>
  <si>
    <t>PAYENNEVILLE Renaud</t>
  </si>
  <si>
    <t>PENIN Thierry</t>
  </si>
  <si>
    <t>PHAM-VAN Josiane</t>
  </si>
  <si>
    <t>PIERRAIN Christophe</t>
  </si>
  <si>
    <t>PONCEAU Davy</t>
  </si>
  <si>
    <t>PROD'HOMME Candice</t>
  </si>
  <si>
    <t>RAGOT Benoit</t>
  </si>
  <si>
    <t>RENAUDINEAU Eric</t>
  </si>
  <si>
    <t>ROULAND Patrice</t>
  </si>
  <si>
    <t>SISUNG Christian</t>
  </si>
  <si>
    <t>TAFFIN Christine</t>
  </si>
  <si>
    <t>TAFFIN Guy</t>
  </si>
  <si>
    <t>THOMAS Christophe</t>
  </si>
  <si>
    <t>TIERCE Didier</t>
  </si>
  <si>
    <t>TOUCHE Annick</t>
  </si>
  <si>
    <t>VAZ Francisco</t>
  </si>
  <si>
    <t>BOWLING CLUB TRIANGLE D'OR</t>
  </si>
  <si>
    <t>BAUDU Lionel</t>
  </si>
  <si>
    <t>BAUDU Sébastien</t>
  </si>
  <si>
    <t>BENARD Jean</t>
  </si>
  <si>
    <t>BEN-RALISOA Ben</t>
  </si>
  <si>
    <t>BILLARD Jean-Michel</t>
  </si>
  <si>
    <t>BORIES Bernard</t>
  </si>
  <si>
    <t>BOURLET Michel</t>
  </si>
  <si>
    <t>BURGOT Alain</t>
  </si>
  <si>
    <t>CALAIS Jean-Pierre</t>
  </si>
  <si>
    <t>CATALA Stéphane</t>
  </si>
  <si>
    <t>COQUET André</t>
  </si>
  <si>
    <t>COUSIN Odile</t>
  </si>
  <si>
    <t>DALL'AGNOL Annick</t>
  </si>
  <si>
    <t>DEBRIS Denis</t>
  </si>
  <si>
    <t>DELPECH Arlette</t>
  </si>
  <si>
    <t>DELPECH Rémi</t>
  </si>
  <si>
    <t>DEMIER Sophie</t>
  </si>
  <si>
    <t>DEVERRE Evelyne</t>
  </si>
  <si>
    <t>EUSEBIO Nathalie</t>
  </si>
  <si>
    <t>FERRER Olivier</t>
  </si>
  <si>
    <t>FONGARNAND Patrick</t>
  </si>
  <si>
    <t>FRANCOIS Denis</t>
  </si>
  <si>
    <t>LAMOULLER Ida</t>
  </si>
  <si>
    <t>LANOS Nicole</t>
  </si>
  <si>
    <t>LANOS Thibaut</t>
  </si>
  <si>
    <t>LE BAIL Jacques</t>
  </si>
  <si>
    <t>LEFRANCOIS Jean</t>
  </si>
  <si>
    <t>LEMAIGNEN Sylvie</t>
  </si>
  <si>
    <t>LEROUX Paulette</t>
  </si>
  <si>
    <t>LEWANDOWSKI Richard</t>
  </si>
  <si>
    <t>LUCAS Claude</t>
  </si>
  <si>
    <t>MALOISEL Franck</t>
  </si>
  <si>
    <t>MARIETTE Laure</t>
  </si>
  <si>
    <t>NILHO Jean-Claude</t>
  </si>
  <si>
    <t>OZENNE Jean-Claude</t>
  </si>
  <si>
    <t>PATISSIER Alain</t>
  </si>
  <si>
    <t>PETIT Antoine</t>
  </si>
  <si>
    <t>PETIT Jean-Louis</t>
  </si>
  <si>
    <t>PETIT Marie-Claude</t>
  </si>
  <si>
    <t>PIETTE Michel</t>
  </si>
  <si>
    <t>ROGER Gérard</t>
  </si>
  <si>
    <t>SKOPNICK Audrey</t>
  </si>
  <si>
    <t>SOLER Jérôme</t>
  </si>
  <si>
    <t>TOUTAIN Jean-Marc</t>
  </si>
  <si>
    <t>TRAORE Dobal</t>
  </si>
  <si>
    <t>VALLEE Jacques</t>
  </si>
  <si>
    <t>BAUDU Alain</t>
  </si>
  <si>
    <t>C.O. RENAULT SANDOUVILLE</t>
  </si>
  <si>
    <t>BRETTEVILLE Antoine</t>
  </si>
  <si>
    <t>CORUBLE Denis</t>
  </si>
  <si>
    <t>DIEPPOIS Patrick</t>
  </si>
  <si>
    <t>GEMARD Philippe</t>
  </si>
  <si>
    <t>HARDOUIN Michel</t>
  </si>
  <si>
    <t>LECOMTE Eric</t>
  </si>
  <si>
    <t>LEPRETTRE Catherine</t>
  </si>
  <si>
    <t>LEPRETTRE Philippe</t>
  </si>
  <si>
    <t>VIRLOUVET Olivier</t>
  </si>
  <si>
    <t>AUGER Philippe</t>
  </si>
  <si>
    <t>C.S.G. BOWLING NOTRE DAME DE GRAVENCHON</t>
  </si>
  <si>
    <t>BILLAUX Vivien</t>
  </si>
  <si>
    <t>CAHARD Morgan</t>
  </si>
  <si>
    <t>CHAROUPIS Isabelle</t>
  </si>
  <si>
    <t>CHAUSSEE Frédéric</t>
  </si>
  <si>
    <t>DEHAIS Pascal</t>
  </si>
  <si>
    <t>HARDOUIN Martine</t>
  </si>
  <si>
    <t>JOURDAIN Daniel</t>
  </si>
  <si>
    <t>JOURDAIN Philippe</t>
  </si>
  <si>
    <t>LALLEMAND Michel</t>
  </si>
  <si>
    <t>LALLEMAND Vincent</t>
  </si>
  <si>
    <t>LECOURT Pascal</t>
  </si>
  <si>
    <t>LELONG Romain</t>
  </si>
  <si>
    <t>LEMESLE Thierry</t>
  </si>
  <si>
    <t>PRUVOST Jean-Marc</t>
  </si>
  <si>
    <t>QUONIAM Daniel</t>
  </si>
  <si>
    <t>RENIOU Nelly</t>
  </si>
  <si>
    <t>ROBERT Nadine</t>
  </si>
  <si>
    <t>ROBERT Philippe</t>
  </si>
  <si>
    <t>ROGUES Evelyn</t>
  </si>
  <si>
    <t>SOMVILLE Angélina</t>
  </si>
  <si>
    <t>BELLOIR Benjamin</t>
  </si>
  <si>
    <t>CHORUS BOWLING CLUB</t>
  </si>
  <si>
    <t>BIZON Christian</t>
  </si>
  <si>
    <t>BRISOT François</t>
  </si>
  <si>
    <t>COURTOIS Laura</t>
  </si>
  <si>
    <t>COURTOIS Lisa</t>
  </si>
  <si>
    <t>COURTOIS Sébastien</t>
  </si>
  <si>
    <t>COURTOIS Thomas</t>
  </si>
  <si>
    <t>COUTURIER Cédric</t>
  </si>
  <si>
    <t>COUTURIER Laura</t>
  </si>
  <si>
    <t>DESHAIES Patrick</t>
  </si>
  <si>
    <t>DEVAUX Tania</t>
  </si>
  <si>
    <t>DUCLOS Romain</t>
  </si>
  <si>
    <t>FOHRER Nathalie</t>
  </si>
  <si>
    <t>FOLAIN Jacques</t>
  </si>
  <si>
    <t>FOLAIN Lucile</t>
  </si>
  <si>
    <t>LACOUR Matthieu</t>
  </si>
  <si>
    <t>LECUYER Gaëtan</t>
  </si>
  <si>
    <t>LENORMAND Daniel</t>
  </si>
  <si>
    <t>MACKOWIAK Cédric</t>
  </si>
  <si>
    <t>MACKOWIAK Jean-Luc</t>
  </si>
  <si>
    <t>MACKOWIAK Patricia</t>
  </si>
  <si>
    <t>MARIE Guillaume</t>
  </si>
  <si>
    <t>MARIN-CARRILLO Laurence</t>
  </si>
  <si>
    <t>MEUBRY Rémy</t>
  </si>
  <si>
    <t>MURGADO Bernard</t>
  </si>
  <si>
    <t>NIEL Wilfrid</t>
  </si>
  <si>
    <t>QUESNEL Stéphane</t>
  </si>
  <si>
    <t>ROGER Gilbert</t>
  </si>
  <si>
    <t>THIOLLENT Arlette</t>
  </si>
  <si>
    <t>THIOLLENT Arnaud</t>
  </si>
  <si>
    <t>THIOLLENT Benjamin</t>
  </si>
  <si>
    <t>THIOLLENT Corentin</t>
  </si>
  <si>
    <t>THIOLLENT Jacques</t>
  </si>
  <si>
    <t>THOMAS Frédéric</t>
  </si>
  <si>
    <t>TOUTAIN Daniel</t>
  </si>
  <si>
    <t>TOUTAIN Jonathan</t>
  </si>
  <si>
    <t>AGOSTON Agnès</t>
  </si>
  <si>
    <t>DRAKKAR BOWL GRAND QUEVILLY</t>
  </si>
  <si>
    <t>AUBER Patrice</t>
  </si>
  <si>
    <t>AUBERT Gérard</t>
  </si>
  <si>
    <t>AYAD Mohamed</t>
  </si>
  <si>
    <t>BEMONT Hervé</t>
  </si>
  <si>
    <t>BOUCHON Philippe</t>
  </si>
  <si>
    <t>CHARLES Thierry</t>
  </si>
  <si>
    <t>CHEVREL Pascal</t>
  </si>
  <si>
    <t>DELABARRE Annick</t>
  </si>
  <si>
    <t>DEPERROIS Jean-Paul</t>
  </si>
  <si>
    <t>DUPREY Daniel</t>
  </si>
  <si>
    <t>GERMAIN Arnaud</t>
  </si>
  <si>
    <t>GIL Catherine</t>
  </si>
  <si>
    <t>GIL Gaëlle</t>
  </si>
  <si>
    <t>GODILLOT Bruno</t>
  </si>
  <si>
    <t>GUERET Claude</t>
  </si>
  <si>
    <t>GUERET Florence</t>
  </si>
  <si>
    <t>JACQUEMIN Mireille</t>
  </si>
  <si>
    <t>LANOS Charles</t>
  </si>
  <si>
    <t>LE BAIL Gérard</t>
  </si>
  <si>
    <t>LEVASSEUR Thierry</t>
  </si>
  <si>
    <t>MERLO Christophe</t>
  </si>
  <si>
    <t>MERLO Gaëlle</t>
  </si>
  <si>
    <t>MONTAUFROY Martial</t>
  </si>
  <si>
    <t>MORIN Michel</t>
  </si>
  <si>
    <t>RAMAUGE Jean-Luc</t>
  </si>
  <si>
    <t>REITEL Annie</t>
  </si>
  <si>
    <t>REITEL Jean-Jacques</t>
  </si>
  <si>
    <t>SERRE Daniel</t>
  </si>
  <si>
    <t>SUKKHA Suntorn</t>
  </si>
  <si>
    <t>VANDAMME Jacky</t>
  </si>
  <si>
    <t>ECOLE DE BOWLING GRAND QUEVILLY</t>
  </si>
  <si>
    <t>CHEVALIER Guillaume</t>
  </si>
  <si>
    <t>DAVID Alexandre</t>
  </si>
  <si>
    <t>FAGUAIS Kyllian</t>
  </si>
  <si>
    <t>FAGUAIS Nolann</t>
  </si>
  <si>
    <t>LANGREE Evan</t>
  </si>
  <si>
    <t>SCALBERT Maxence</t>
  </si>
  <si>
    <t>SCHERER Tony</t>
  </si>
  <si>
    <t>ECOLE DE BOWLING LE HAVRE</t>
  </si>
  <si>
    <t>LECOMTE Alexis</t>
  </si>
  <si>
    <t>LECOMTE Océane</t>
  </si>
  <si>
    <t>VENEM Quentin</t>
  </si>
  <si>
    <t>VIRLOUVET Laura</t>
  </si>
  <si>
    <t>GALLIER Lea</t>
  </si>
  <si>
    <t>ECOLE DE BOWLING N.DAME DE GRAVENCHON</t>
  </si>
  <si>
    <t>LEBOURG Valentin</t>
  </si>
  <si>
    <t>PATIN Pauline</t>
  </si>
  <si>
    <t>PECHON-ROSSEL Maxime</t>
  </si>
  <si>
    <t>PRUVOST Lucas</t>
  </si>
  <si>
    <t>QUONIAM Romain</t>
  </si>
  <si>
    <t>VILLIER Jérémy</t>
  </si>
  <si>
    <t>ALLAIN Bruno</t>
  </si>
  <si>
    <t>LES LEZARDS DE MONTIVILLIERS</t>
  </si>
  <si>
    <t>CLEMENT Dimitri</t>
  </si>
  <si>
    <t>CLEMENT Natacha</t>
  </si>
  <si>
    <t>DEGLOS Roselyne</t>
  </si>
  <si>
    <t>DELAUNE Florian</t>
  </si>
  <si>
    <t>DELAUNE Jonathan</t>
  </si>
  <si>
    <t>DURECU Marie-Laure</t>
  </si>
  <si>
    <t>DURECU Sébastien</t>
  </si>
  <si>
    <t>GONZALEZ Stanislas</t>
  </si>
  <si>
    <t>GRENON Hélène</t>
  </si>
  <si>
    <t>LEBIDOIS Alexis</t>
  </si>
  <si>
    <t>LEBOURG Fabien</t>
  </si>
  <si>
    <t>LEMONNIER Morgane</t>
  </si>
  <si>
    <t>ROGER Henri</t>
  </si>
  <si>
    <t>SOUDRY Robin</t>
  </si>
  <si>
    <t>BURLOT Yann</t>
  </si>
  <si>
    <t>LES TITANS ROUEN</t>
  </si>
  <si>
    <t>CHEVALIER Cédric</t>
  </si>
  <si>
    <t>CHEVALIER Laurent</t>
  </si>
  <si>
    <t>CHEVALIER Pierre</t>
  </si>
  <si>
    <t>FERET Bruno</t>
  </si>
  <si>
    <t>KASZCZYC Lionel</t>
  </si>
  <si>
    <t>LOURENCO Manuel</t>
  </si>
  <si>
    <t>MALANDIN Jason</t>
  </si>
  <si>
    <t>MAUSSION Jean-Michel</t>
  </si>
  <si>
    <t>PETIT Corentin</t>
  </si>
  <si>
    <t>RIHOUEY Guillaume</t>
  </si>
  <si>
    <t xml:space="preserve">    Bonjour,</t>
  </si>
  <si>
    <r>
      <t>Le listing fédéral spécifique simplifié est incorporé dans le fichier,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onglet</t>
    </r>
    <r>
      <rPr>
        <b/>
        <sz val="12"/>
        <rFont val="Times New Roman"/>
        <family val="1"/>
      </rPr>
      <t xml:space="preserve"> "Base"</t>
    </r>
  </si>
  <si>
    <r>
      <t xml:space="preserve"> Commencer par l'onglet </t>
    </r>
    <r>
      <rPr>
        <b/>
        <sz val="12"/>
        <rFont val="Times New Roman"/>
        <family val="1"/>
      </rPr>
      <t>"Saisie"</t>
    </r>
  </si>
  <si>
    <r>
      <t xml:space="preserve">Pratique pour les arbitres le N° de licence est exact, vu que ce dernier est pris dans le listing fédé nommé </t>
    </r>
    <r>
      <rPr>
        <b/>
        <sz val="12"/>
        <rFont val="Times New Roman"/>
        <family val="1"/>
      </rPr>
      <t>"Base"</t>
    </r>
  </si>
  <si>
    <r>
      <t>Les noms d'équipes seront reportés dans l'onglet "</t>
    </r>
    <r>
      <rPr>
        <b/>
        <sz val="12"/>
        <rFont val="Times New Roman"/>
        <family val="1"/>
      </rPr>
      <t>Scores-équi."</t>
    </r>
    <r>
      <rPr>
        <sz val="12"/>
        <rFont val="Times New Roman"/>
        <family val="1"/>
      </rPr>
      <t xml:space="preserve"> </t>
    </r>
  </si>
  <si>
    <r>
      <t>Les noms des joueurs et joueuses seront reportés dans l'onglet "</t>
    </r>
    <r>
      <rPr>
        <b/>
        <sz val="12"/>
        <rFont val="Times New Roman"/>
        <family val="1"/>
      </rPr>
      <t>Scores-indiv."</t>
    </r>
    <r>
      <rPr>
        <sz val="12"/>
        <rFont val="Times New Roman"/>
        <family val="1"/>
      </rPr>
      <t xml:space="preserve"> </t>
    </r>
  </si>
  <si>
    <t xml:space="preserve"> Tenue des Scores</t>
  </si>
  <si>
    <r>
      <t>Les scores équipes et individuels seront reportés dans les onglets respectifs "</t>
    </r>
    <r>
      <rPr>
        <b/>
        <sz val="12"/>
        <rFont val="Times New Roman"/>
        <family val="1"/>
      </rPr>
      <t>Scores-équip."</t>
    </r>
    <r>
      <rPr>
        <sz val="12"/>
        <rFont val="Times New Roman"/>
        <family val="1"/>
      </rPr>
      <t xml:space="preserve"> et "</t>
    </r>
    <r>
      <rPr>
        <b/>
        <sz val="12"/>
        <rFont val="Times New Roman"/>
        <family val="1"/>
      </rPr>
      <t>Scores-indiv."</t>
    </r>
  </si>
  <si>
    <r>
      <t>L'onglet</t>
    </r>
    <r>
      <rPr>
        <b/>
        <sz val="12"/>
        <color indexed="8"/>
        <rFont val="Times New Roman"/>
        <family val="1"/>
      </rPr>
      <t xml:space="preserve"> "Scores-indiv." </t>
    </r>
    <r>
      <rPr>
        <sz val="12"/>
        <rFont val="Times New Roman"/>
        <family val="1"/>
      </rPr>
      <t>vous permet de préparer le fichier ALIAS pour l'envoi à la fédé (cnb.resultats@ffbsq.org)</t>
    </r>
  </si>
  <si>
    <t xml:space="preserve"> Rappel</t>
  </si>
  <si>
    <t>Restant à votre disposition</t>
  </si>
  <si>
    <t>J. ALBERT</t>
  </si>
  <si>
    <t xml:space="preserve">RESULTATS   ÉQUIPES </t>
  </si>
  <si>
    <t>Noms  Équipes</t>
  </si>
  <si>
    <t>Nom des joueurs 2</t>
  </si>
  <si>
    <t>Nom des joueur 1</t>
  </si>
  <si>
    <t>Licences</t>
  </si>
  <si>
    <t>N° de Licence</t>
  </si>
  <si>
    <t>DEUDON Antoine</t>
  </si>
  <si>
    <t>CALBERG Jean-Claude</t>
  </si>
  <si>
    <t>DEVOS Olivier</t>
  </si>
  <si>
    <t>MALLET Francis</t>
  </si>
  <si>
    <t>MARTINS-AFONSO Joâo Manuel</t>
  </si>
  <si>
    <t>COLLIN Jean-Pierre</t>
  </si>
  <si>
    <t>LEROUGE Philippe</t>
  </si>
  <si>
    <t>MARINELLI Jean-Pierre</t>
  </si>
  <si>
    <t>SOLER Jean-Yves</t>
  </si>
  <si>
    <t>QUONIAM Elodie</t>
  </si>
  <si>
    <t>AMARAL Emmanuelle</t>
  </si>
  <si>
    <t>BENARD Sébastien</t>
  </si>
  <si>
    <t>BERRIOT Gilles</t>
  </si>
  <si>
    <t>CAPON Alain</t>
  </si>
  <si>
    <t>DEHAYE Laurent</t>
  </si>
  <si>
    <t>HERVO Dominique</t>
  </si>
  <si>
    <t>MALANDAIN Michel</t>
  </si>
  <si>
    <t>PASDELOUP Dominique</t>
  </si>
  <si>
    <t>POINTEL Morgane</t>
  </si>
  <si>
    <t>DELAUNE Nathalie</t>
  </si>
  <si>
    <t>LECROQ Jean-Michel</t>
  </si>
  <si>
    <t>dep</t>
  </si>
  <si>
    <t>num</t>
  </si>
  <si>
    <r>
      <t xml:space="preserve">Renseigner les noms des équipes dans la colonne D. </t>
    </r>
    <r>
      <rPr>
        <b/>
        <sz val="12"/>
        <rFont val="Times New Roman"/>
        <family val="1"/>
      </rPr>
      <t>cellule mauve.</t>
    </r>
    <r>
      <rPr>
        <sz val="12"/>
        <rFont val="Times New Roman"/>
        <family val="1"/>
      </rPr>
      <t xml:space="preserve"> </t>
    </r>
  </si>
  <si>
    <t>Chaque équipe peut engager 2 joueurs</t>
  </si>
  <si>
    <t>Les doublettes sont composées 2 joueuses ou 2 joueurs</t>
  </si>
  <si>
    <t>LESUEUR Arnaud</t>
  </si>
  <si>
    <t>NIEL Sébastien</t>
  </si>
  <si>
    <t xml:space="preserve">Renseigner les noms et prénoms des joueurs et joueuses dans la colonne D. Le N° de licence vont se reporter colonne B colonne C </t>
  </si>
  <si>
    <t xml:space="preserve"> Ce fichier Excel a été préparé pour la Phase Départementale du Challenge Fédéral, jusqu'à 24 équipes</t>
  </si>
  <si>
    <r>
      <t xml:space="preserve">Renseigner les scores scratchs au fur et à mesure de la compétition dans l'onglet </t>
    </r>
    <r>
      <rPr>
        <b/>
        <sz val="12"/>
        <rFont val="Times New Roman"/>
        <family val="1"/>
      </rPr>
      <t>"Saisie"</t>
    </r>
    <r>
      <rPr>
        <sz val="12"/>
        <rFont val="Times New Roman"/>
        <family val="1"/>
      </rPr>
      <t>a chaque série de 3 parties une colonne contrôle du total pour vérifier avec le relevé ordinateur du bowling</t>
    </r>
  </si>
  <si>
    <t>Equipe DUVAL</t>
  </si>
  <si>
    <t>Equipe MERLO</t>
  </si>
  <si>
    <t>Equipe GIL</t>
  </si>
  <si>
    <t>Equipe ROGUES</t>
  </si>
  <si>
    <t>Equipe HARDOUIN</t>
  </si>
  <si>
    <t>Equipe AUBERT</t>
  </si>
  <si>
    <t>Equipe CLEMENT</t>
  </si>
  <si>
    <t>Equipe DRIEU</t>
  </si>
  <si>
    <t>Cat</t>
  </si>
  <si>
    <t>Hand</t>
  </si>
  <si>
    <t>V3</t>
  </si>
  <si>
    <t>V2</t>
  </si>
  <si>
    <t>SE</t>
  </si>
  <si>
    <t>V1</t>
  </si>
  <si>
    <t>SEGUI Amandine</t>
  </si>
  <si>
    <t>JB</t>
  </si>
  <si>
    <t>BOURGEAUX Anthony</t>
  </si>
  <si>
    <t>CANU Christine</t>
  </si>
  <si>
    <t>FLEURY Stéphanie</t>
  </si>
  <si>
    <t>GROUARD Philippe</t>
  </si>
  <si>
    <t>JULLIEN Olivier</t>
  </si>
  <si>
    <t>JULLIEN Virginie</t>
  </si>
  <si>
    <t>RIGUIDEL Thibault</t>
  </si>
  <si>
    <t>VASSEUR Françoise</t>
  </si>
  <si>
    <t>HOMBOURGER Thérèse</t>
  </si>
  <si>
    <t>LASNIER Jacques</t>
  </si>
  <si>
    <t>THIREL Alain</t>
  </si>
  <si>
    <t>BJ</t>
  </si>
  <si>
    <t>MI</t>
  </si>
  <si>
    <t>CA</t>
  </si>
  <si>
    <t>CHAIX Doura</t>
  </si>
  <si>
    <t>CHAIX Sophie</t>
  </si>
  <si>
    <t>DEVINCK Théo</t>
  </si>
  <si>
    <t>EVEZARD Philippe</t>
  </si>
  <si>
    <t>PO</t>
  </si>
  <si>
    <t>FOLAIN-GLO Grégoire</t>
  </si>
  <si>
    <t>JA</t>
  </si>
  <si>
    <t>GERVAIS Mathilde</t>
  </si>
  <si>
    <t>INGER Wilfried</t>
  </si>
  <si>
    <t>LANGLOIS Marco</t>
  </si>
  <si>
    <t>LANIEU Marianne</t>
  </si>
  <si>
    <t>LAVENU Romain</t>
  </si>
  <si>
    <t>LEDUC Damien</t>
  </si>
  <si>
    <t>LEDUC Eric</t>
  </si>
  <si>
    <t>LEDUC Thibault</t>
  </si>
  <si>
    <t>LEROY Christopher</t>
  </si>
  <si>
    <t>LHOMMET Christian</t>
  </si>
  <si>
    <t>SABATIN Owen</t>
  </si>
  <si>
    <t>TESTARD Brigitte</t>
  </si>
  <si>
    <t>TESTARD Serge</t>
  </si>
  <si>
    <t>VADEBOUT Louis</t>
  </si>
  <si>
    <t>VALLE Alexis</t>
  </si>
  <si>
    <t>LAMBERT Rémi</t>
  </si>
  <si>
    <t>MASCOT Lionel</t>
  </si>
  <si>
    <t>RIVETTE Gérard</t>
  </si>
  <si>
    <t>THOMAS Mathis</t>
  </si>
  <si>
    <t>BAZILE Marc</t>
  </si>
  <si>
    <t>BERRENGER Julien</t>
  </si>
  <si>
    <t>BERTHE Tony</t>
  </si>
  <si>
    <t>BINET Julien</t>
  </si>
  <si>
    <t>BOURREAU Klementine</t>
  </si>
  <si>
    <t>BOURREAU Nataniel</t>
  </si>
  <si>
    <t>DUFOUR Patrice</t>
  </si>
  <si>
    <t>FACQ Bastien</t>
  </si>
  <si>
    <t>GLEVEAU BEJAOUI Mathis</t>
  </si>
  <si>
    <t>HERBAYS Christian</t>
  </si>
  <si>
    <t>HOURTIC Sylvie</t>
  </si>
  <si>
    <t>LE MENN Nadia</t>
  </si>
  <si>
    <t>LEROY Annette</t>
  </si>
  <si>
    <t>LIEGEARD Michele</t>
  </si>
  <si>
    <t>MARIE Daniel</t>
  </si>
  <si>
    <t>16</t>
  </si>
  <si>
    <t xml:space="preserve">MARIE Eric </t>
  </si>
  <si>
    <t>PARVAUX Adrien</t>
  </si>
  <si>
    <t>PIQUE Virgile</t>
  </si>
  <si>
    <t>SAMMUT Thomas</t>
  </si>
  <si>
    <t>VELLY Patrick</t>
  </si>
  <si>
    <t>BAUDU Isabelle</t>
  </si>
  <si>
    <t>GUILLOUF Patrice</t>
  </si>
  <si>
    <t>LAHALLE Dominique</t>
  </si>
  <si>
    <t>LECACHEUR Michel</t>
  </si>
  <si>
    <t>MOLLET Stéphane</t>
  </si>
  <si>
    <t>VALLEE Nella</t>
  </si>
  <si>
    <t>CANU Yohann</t>
  </si>
  <si>
    <t>BELLOIR Cloé</t>
  </si>
  <si>
    <t>DELAUNAY Donatien</t>
  </si>
  <si>
    <t>DELAUNAY Richard</t>
  </si>
  <si>
    <t>DUHAMEL Thomas</t>
  </si>
  <si>
    <t>GODEFROY Leo</t>
  </si>
  <si>
    <t>LEFEBVRE Julie</t>
  </si>
  <si>
    <t>MAGNE Damyen</t>
  </si>
  <si>
    <t>MEGY Sébastien</t>
  </si>
  <si>
    <t>NICOLLE Roger</t>
  </si>
  <si>
    <t>RIPOCHE Bruno</t>
  </si>
  <si>
    <t>KARCZEWSKI Louis</t>
  </si>
  <si>
    <t>CLUB DE BOWLING LYON 8ème</t>
  </si>
  <si>
    <t>BEMONT Matthieu</t>
  </si>
  <si>
    <t>BOUCHON Marion</t>
  </si>
  <si>
    <t>HAN Pat</t>
  </si>
  <si>
    <t>BARRAY Ethan</t>
  </si>
  <si>
    <t>BENARD Cassiopée</t>
  </si>
  <si>
    <t>BOURGEAUX Maxime</t>
  </si>
  <si>
    <t>DESOL Charles</t>
  </si>
  <si>
    <t>GOSSE Paul</t>
  </si>
  <si>
    <t>LEMASSON Liam</t>
  </si>
  <si>
    <t>LETELLIER-MAZUR Emma</t>
  </si>
  <si>
    <t>MERAUD Maïlys</t>
  </si>
  <si>
    <t>LIDOREAU Gwanaelle</t>
  </si>
  <si>
    <t>DUVAL Brigitte</t>
  </si>
  <si>
    <t>MAUSSION Maïté</t>
  </si>
  <si>
    <t>NAFRE Viviane</t>
  </si>
  <si>
    <t>THIREL Régis</t>
  </si>
  <si>
    <t>O'LL STARS BOWLING ST MARCEL</t>
  </si>
  <si>
    <t>BOUNNIT Quentin</t>
  </si>
  <si>
    <t>CANTAGALLI Olivier</t>
  </si>
  <si>
    <t>CANTAGALLI Tony</t>
  </si>
  <si>
    <t>CHAMEL Jean-Claude</t>
  </si>
  <si>
    <t>COMMARMOND Bruno</t>
  </si>
  <si>
    <t xml:space="preserve">DIAS Jean Jacques </t>
  </si>
  <si>
    <t>FALAGUE Antoine</t>
  </si>
  <si>
    <t xml:space="preserve">FALAGUE Christophe </t>
  </si>
  <si>
    <t>GARNIER Alexandre</t>
  </si>
  <si>
    <t>HENG Jacques</t>
  </si>
  <si>
    <t>LEFEBVRE Romain</t>
  </si>
  <si>
    <t>LEMAIR Gilles</t>
  </si>
  <si>
    <t>LEMAIR Theo</t>
  </si>
  <si>
    <t>LEMAIR Tom
Tom</t>
  </si>
  <si>
    <t>LEPLOMB Gilles</t>
  </si>
  <si>
    <t>LEPLOMB Marie-Noëlle</t>
  </si>
  <si>
    <t xml:space="preserve">LESTARQUIT Mickaël </t>
  </si>
  <si>
    <t>LEVASSEUR Léonard</t>
  </si>
  <si>
    <t>MOORE Joanna</t>
  </si>
  <si>
    <t>PETITJEAN Alexandre</t>
  </si>
  <si>
    <t>REGNAULT Catherine</t>
  </si>
  <si>
    <t>REGNAULT Jean Pierre</t>
  </si>
  <si>
    <t>ROUSSEL Florian</t>
  </si>
  <si>
    <t>RUAULT Hervé</t>
  </si>
  <si>
    <t>Doublette Dames</t>
  </si>
  <si>
    <t>Doublette Hommes</t>
  </si>
  <si>
    <t>Equipe AUGER</t>
  </si>
  <si>
    <t>Equipe LELONG</t>
  </si>
  <si>
    <t>Equipe GILLES</t>
  </si>
  <si>
    <t>Equipe LOURENCO</t>
  </si>
  <si>
    <t>Equipe DURECU</t>
  </si>
  <si>
    <t>Equipe ALLAIN</t>
  </si>
  <si>
    <t>Equipe BUQUET</t>
  </si>
  <si>
    <t>Equipe JOURJON</t>
  </si>
  <si>
    <t>Equipe CHAUSSEE</t>
  </si>
  <si>
    <t>Equipe BARTHE</t>
  </si>
  <si>
    <t>Equipe FERET</t>
  </si>
  <si>
    <t>Equipe BERTHELOT</t>
  </si>
  <si>
    <t>0108778</t>
  </si>
  <si>
    <t>0108774</t>
  </si>
  <si>
    <t>DIAS Jean Jacques</t>
  </si>
  <si>
    <t xml:space="preserve">Equipe LEMAIR </t>
  </si>
  <si>
    <t>Hommes</t>
  </si>
  <si>
    <t>Equipe BOURLET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</si>
</sst>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\-0000000"/>
    <numFmt numFmtId="173" formatCode="00"/>
    <numFmt numFmtId="174" formatCode="0000000"/>
    <numFmt numFmtId="175" formatCode="#,##0.00\ &quot;€&quot;"/>
  </numFmts>
  <fonts count="62">
    <font>
      <sz val="10"/>
      <name val="FuturaA Bk BT"/>
      <family val="0"/>
    </font>
    <font>
      <b/>
      <sz val="10"/>
      <name val="FuturaA Bk BT"/>
      <family val="2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9"/>
      <name val="FuturaA Bk BT"/>
      <family val="2"/>
    </font>
    <font>
      <sz val="10"/>
      <color indexed="12"/>
      <name val="Times New Roman"/>
      <family val="1"/>
    </font>
    <font>
      <b/>
      <sz val="10"/>
      <color indexed="10"/>
      <name val="FuturaA Bk BT"/>
      <family val="0"/>
    </font>
    <font>
      <b/>
      <sz val="10"/>
      <color indexed="10"/>
      <name val="Times New Roman"/>
      <family val="1"/>
    </font>
    <font>
      <u val="single"/>
      <sz val="7.5"/>
      <color indexed="12"/>
      <name val="FuturaA Bk BT"/>
      <family val="0"/>
    </font>
    <font>
      <u val="single"/>
      <sz val="7.5"/>
      <color indexed="36"/>
      <name val="FuturaA Bk BT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4"/>
      <name val="FuturaA Bk BT"/>
      <family val="0"/>
    </font>
    <font>
      <b/>
      <u val="single"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0"/>
      <color rgb="FFFF0000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2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Continuous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34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11" borderId="1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11" borderId="24" xfId="0" applyFont="1" applyFill="1" applyBorder="1" applyAlignment="1">
      <alignment horizontal="right" vertical="center"/>
    </xf>
    <xf numFmtId="0" fontId="11" fillId="11" borderId="24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left"/>
    </xf>
    <xf numFmtId="0" fontId="42" fillId="11" borderId="24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59" fillId="11" borderId="24" xfId="0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left"/>
    </xf>
    <xf numFmtId="0" fontId="2" fillId="34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2" fontId="2" fillId="36" borderId="3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2" fontId="11" fillId="35" borderId="36" xfId="0" applyNumberFormat="1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11" fillId="35" borderId="38" xfId="0" applyFont="1" applyFill="1" applyBorder="1" applyAlignment="1">
      <alignment horizontal="center"/>
    </xf>
    <xf numFmtId="2" fontId="11" fillId="35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left" vertical="center"/>
    </xf>
    <xf numFmtId="0" fontId="60" fillId="8" borderId="15" xfId="0" applyFont="1" applyFill="1" applyBorder="1" applyAlignment="1">
      <alignment/>
    </xf>
    <xf numFmtId="0" fontId="60" fillId="8" borderId="15" xfId="0" applyFont="1" applyFill="1" applyBorder="1" applyAlignment="1">
      <alignment horizontal="center"/>
    </xf>
    <xf numFmtId="0" fontId="61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1" fillId="0" borderId="12" xfId="0" applyNumberFormat="1" applyFont="1" applyBorder="1" applyAlignment="1">
      <alignment/>
    </xf>
    <xf numFmtId="0" fontId="60" fillId="8" borderId="20" xfId="0" applyFont="1" applyFill="1" applyBorder="1" applyAlignment="1">
      <alignment/>
    </xf>
    <xf numFmtId="0" fontId="60" fillId="8" borderId="4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46" xfId="0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" fontId="2" fillId="0" borderId="48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left" vertical="center"/>
    </xf>
    <xf numFmtId="1" fontId="2" fillId="0" borderId="26" xfId="0" applyNumberFormat="1" applyFont="1" applyBorder="1" applyAlignment="1">
      <alignment horizontal="left" vertical="center"/>
    </xf>
    <xf numFmtId="3" fontId="2" fillId="0" borderId="4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right" vertical="center"/>
    </xf>
    <xf numFmtId="1" fontId="2" fillId="0" borderId="48" xfId="0" applyNumberFormat="1" applyFont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1" fontId="2" fillId="0" borderId="30" xfId="0" applyNumberFormat="1" applyFont="1" applyFill="1" applyBorder="1" applyAlignment="1">
      <alignment horizontal="center"/>
    </xf>
    <xf numFmtId="1" fontId="11" fillId="35" borderId="31" xfId="0" applyNumberFormat="1" applyFont="1" applyFill="1" applyBorder="1" applyAlignment="1">
      <alignment horizontal="center"/>
    </xf>
    <xf numFmtId="0" fontId="59" fillId="11" borderId="26" xfId="0" applyFont="1" applyFill="1" applyBorder="1" applyAlignment="1">
      <alignment horizontal="center" vertical="center"/>
    </xf>
    <xf numFmtId="0" fontId="59" fillId="11" borderId="49" xfId="0" applyFont="1" applyFill="1" applyBorder="1" applyAlignment="1">
      <alignment horizontal="center" vertical="center"/>
    </xf>
    <xf numFmtId="0" fontId="59" fillId="11" borderId="5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2" fontId="2" fillId="37" borderId="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2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chpt%20f&#233;d&#233;ral%20r&#233;gional%20honneur%20homme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er moi"/>
      <sheetName val="Base"/>
      <sheetName val="Saisie-c"/>
      <sheetName val="Résul-Indiv."/>
      <sheetName val="Résul-équipes"/>
    </sheetNames>
    <sheetDataSet>
      <sheetData sheetId="1">
        <row r="1">
          <cell r="A1" t="str">
            <v>Nom et Prénom</v>
          </cell>
          <cell r="B1" t="str">
            <v>dep</v>
          </cell>
          <cell r="C1" t="str">
            <v>num</v>
          </cell>
          <cell r="D1" t="str">
            <v>N° de Licence</v>
          </cell>
          <cell r="F1" t="str">
            <v>S</v>
          </cell>
          <cell r="G1" t="str">
            <v>Moy</v>
          </cell>
          <cell r="H1" t="str">
            <v>Club</v>
          </cell>
          <cell r="I1" t="str">
            <v>Compilation</v>
          </cell>
        </row>
        <row r="2">
          <cell r="A2" t="str">
            <v>DUPOST William</v>
          </cell>
          <cell r="B2" t="str">
            <v>76</v>
          </cell>
          <cell r="C2">
            <v>152</v>
          </cell>
          <cell r="D2" t="str">
            <v>85</v>
          </cell>
          <cell r="E2" t="str">
            <v>0013403</v>
          </cell>
          <cell r="F2" t="str">
            <v>H</v>
          </cell>
          <cell r="G2" t="str">
            <v>180</v>
          </cell>
          <cell r="H2" t="str">
            <v>ASPTT ROUEN</v>
          </cell>
          <cell r="I2" t="str">
            <v>Excellence</v>
          </cell>
        </row>
        <row r="3">
          <cell r="A3" t="str">
            <v>GILLES William</v>
          </cell>
          <cell r="B3" t="str">
            <v>76</v>
          </cell>
          <cell r="C3">
            <v>152</v>
          </cell>
          <cell r="D3" t="str">
            <v>00</v>
          </cell>
          <cell r="E3" t="str">
            <v>0060021</v>
          </cell>
          <cell r="F3" t="str">
            <v>H</v>
          </cell>
          <cell r="G3" t="str">
            <v>167</v>
          </cell>
          <cell r="H3" t="str">
            <v>BOWLING CLUB DE LA MIVOIE</v>
          </cell>
          <cell r="I3" t="str">
            <v>Honneur</v>
          </cell>
        </row>
        <row r="4">
          <cell r="A4" t="str">
            <v>JEANNE DIT FOUQUE Christian</v>
          </cell>
          <cell r="B4" t="str">
            <v>76</v>
          </cell>
          <cell r="C4">
            <v>152</v>
          </cell>
          <cell r="D4" t="str">
            <v>95</v>
          </cell>
          <cell r="E4" t="str">
            <v>0080206</v>
          </cell>
          <cell r="F4" t="str">
            <v>H</v>
          </cell>
          <cell r="G4" t="str">
            <v>189</v>
          </cell>
          <cell r="H4" t="str">
            <v>ASPTT ROUEN</v>
          </cell>
          <cell r="I4" t="str">
            <v>Excellence</v>
          </cell>
        </row>
        <row r="5">
          <cell r="A5" t="str">
            <v>LANGLAIS Patrice</v>
          </cell>
          <cell r="B5" t="str">
            <v>76</v>
          </cell>
          <cell r="C5">
            <v>152</v>
          </cell>
          <cell r="D5" t="str">
            <v>87</v>
          </cell>
          <cell r="E5" t="str">
            <v>0031379</v>
          </cell>
          <cell r="F5" t="str">
            <v>H</v>
          </cell>
          <cell r="G5" t="str">
            <v>150</v>
          </cell>
          <cell r="H5" t="str">
            <v>ASPTT ROUEN</v>
          </cell>
          <cell r="I5" t="str">
            <v>Honneur</v>
          </cell>
        </row>
        <row r="6">
          <cell r="A6" t="str">
            <v>LEVAILLANT Jean-Marc</v>
          </cell>
          <cell r="B6" t="str">
            <v>76</v>
          </cell>
          <cell r="C6">
            <v>152</v>
          </cell>
          <cell r="D6" t="str">
            <v>12</v>
          </cell>
          <cell r="E6" t="str">
            <v>0103081</v>
          </cell>
          <cell r="F6" t="str">
            <v>H</v>
          </cell>
          <cell r="G6" t="str">
            <v>189</v>
          </cell>
          <cell r="H6" t="str">
            <v>ASPTT ROUEN</v>
          </cell>
          <cell r="I6" t="str">
            <v>Excellence</v>
          </cell>
        </row>
        <row r="7">
          <cell r="A7" t="str">
            <v>MARTIN Christine</v>
          </cell>
          <cell r="B7" t="str">
            <v>76</v>
          </cell>
          <cell r="C7">
            <v>152</v>
          </cell>
          <cell r="D7" t="str">
            <v>89</v>
          </cell>
          <cell r="E7" t="str">
            <v>0059460</v>
          </cell>
          <cell r="F7" t="str">
            <v>F</v>
          </cell>
          <cell r="G7" t="str">
            <v>160</v>
          </cell>
          <cell r="H7" t="str">
            <v>ASPTT ROUEN</v>
          </cell>
          <cell r="I7" t="str">
            <v>Excellence</v>
          </cell>
        </row>
        <row r="8">
          <cell r="A8" t="str">
            <v>MARTIN Didier</v>
          </cell>
          <cell r="B8" t="str">
            <v>76</v>
          </cell>
          <cell r="C8">
            <v>152</v>
          </cell>
          <cell r="D8" t="str">
            <v>89</v>
          </cell>
          <cell r="E8" t="str">
            <v>0059467</v>
          </cell>
          <cell r="F8" t="str">
            <v>H</v>
          </cell>
          <cell r="G8" t="str">
            <v>164</v>
          </cell>
          <cell r="H8" t="str">
            <v>ASPTT ROUEN</v>
          </cell>
          <cell r="I8" t="str">
            <v>Honneur</v>
          </cell>
        </row>
        <row r="9">
          <cell r="A9" t="str">
            <v>MAZE Benjamin</v>
          </cell>
          <cell r="B9" t="str">
            <v>76</v>
          </cell>
          <cell r="C9">
            <v>152</v>
          </cell>
          <cell r="D9" t="str">
            <v>02</v>
          </cell>
          <cell r="E9" t="str">
            <v>0063896</v>
          </cell>
          <cell r="F9" t="str">
            <v>H</v>
          </cell>
          <cell r="G9" t="str">
            <v>175</v>
          </cell>
          <cell r="H9" t="str">
            <v>ASPTT ROUEN</v>
          </cell>
          <cell r="I9" t="str">
            <v>Excellence</v>
          </cell>
        </row>
        <row r="10">
          <cell r="A10" t="str">
            <v>MAZE Pascal</v>
          </cell>
          <cell r="B10" t="str">
            <v>76</v>
          </cell>
          <cell r="C10">
            <v>152</v>
          </cell>
          <cell r="D10" t="str">
            <v>00</v>
          </cell>
          <cell r="E10" t="str">
            <v>0060610</v>
          </cell>
          <cell r="F10" t="str">
            <v>H</v>
          </cell>
          <cell r="G10" t="str">
            <v>164</v>
          </cell>
          <cell r="H10" t="str">
            <v>ASPTT ROUEN</v>
          </cell>
          <cell r="I10" t="str">
            <v>Honneur</v>
          </cell>
        </row>
        <row r="11">
          <cell r="A11" t="str">
            <v>MORELLEC Denis</v>
          </cell>
          <cell r="B11" t="str">
            <v>76</v>
          </cell>
          <cell r="C11">
            <v>152</v>
          </cell>
          <cell r="D11" t="str">
            <v>09</v>
          </cell>
          <cell r="E11" t="str">
            <v>0098225</v>
          </cell>
          <cell r="F11" t="str">
            <v>H</v>
          </cell>
          <cell r="G11" t="str">
            <v>189</v>
          </cell>
          <cell r="H11" t="str">
            <v>ASPTT ROUEN</v>
          </cell>
          <cell r="I11" t="str">
            <v>Excellence</v>
          </cell>
        </row>
        <row r="12">
          <cell r="A12" t="str">
            <v>MORIN Frédéric</v>
          </cell>
          <cell r="B12" t="str">
            <v>76</v>
          </cell>
          <cell r="C12">
            <v>152</v>
          </cell>
          <cell r="D12" t="str">
            <v>02</v>
          </cell>
          <cell r="E12" t="str">
            <v>0063375</v>
          </cell>
          <cell r="F12" t="str">
            <v>H</v>
          </cell>
          <cell r="G12" t="str">
            <v>189</v>
          </cell>
          <cell r="H12" t="str">
            <v>ASPTT ROUEN</v>
          </cell>
          <cell r="I12" t="str">
            <v>Excellence</v>
          </cell>
        </row>
        <row r="13">
          <cell r="A13" t="str">
            <v>PELLERIN Jean-Marie</v>
          </cell>
          <cell r="B13" t="str">
            <v>76</v>
          </cell>
          <cell r="C13">
            <v>152</v>
          </cell>
          <cell r="D13" t="str">
            <v>89</v>
          </cell>
          <cell r="E13" t="str">
            <v>0000724</v>
          </cell>
          <cell r="F13" t="str">
            <v>H</v>
          </cell>
          <cell r="G13" t="str">
            <v>175</v>
          </cell>
          <cell r="H13" t="str">
            <v>ASPTT ROUEN</v>
          </cell>
          <cell r="I13" t="str">
            <v>Excellence</v>
          </cell>
        </row>
        <row r="14">
          <cell r="A14" t="str">
            <v>PELLERIN Martine</v>
          </cell>
          <cell r="B14" t="str">
            <v>76</v>
          </cell>
          <cell r="C14">
            <v>152</v>
          </cell>
          <cell r="D14" t="str">
            <v>90</v>
          </cell>
          <cell r="E14" t="str">
            <v>0063620</v>
          </cell>
          <cell r="F14" t="str">
            <v>F</v>
          </cell>
          <cell r="G14" t="str">
            <v>156</v>
          </cell>
          <cell r="H14" t="str">
            <v>ASPTT ROUEN</v>
          </cell>
          <cell r="I14" t="str">
            <v>Honneur</v>
          </cell>
        </row>
        <row r="15">
          <cell r="A15" t="str">
            <v>PELLISSON Olivier</v>
          </cell>
          <cell r="B15" t="str">
            <v>76</v>
          </cell>
          <cell r="C15">
            <v>152</v>
          </cell>
          <cell r="D15" t="str">
            <v>95</v>
          </cell>
          <cell r="E15" t="str">
            <v>0080576</v>
          </cell>
          <cell r="F15" t="str">
            <v>H</v>
          </cell>
          <cell r="G15" t="str">
            <v>178</v>
          </cell>
          <cell r="H15" t="str">
            <v>ASPTT ROUEN</v>
          </cell>
          <cell r="I15" t="str">
            <v>Excellence</v>
          </cell>
        </row>
        <row r="16">
          <cell r="A16" t="str">
            <v>PENET Yvonne</v>
          </cell>
          <cell r="B16" t="str">
            <v>76</v>
          </cell>
          <cell r="C16">
            <v>152</v>
          </cell>
          <cell r="D16" t="str">
            <v>94</v>
          </cell>
          <cell r="E16" t="str">
            <v>0073520</v>
          </cell>
          <cell r="F16" t="str">
            <v>F</v>
          </cell>
          <cell r="G16" t="str">
            <v>162</v>
          </cell>
          <cell r="H16" t="str">
            <v>ASPTT ROUEN</v>
          </cell>
          <cell r="I16" t="str">
            <v>Excellence</v>
          </cell>
        </row>
        <row r="17">
          <cell r="A17" t="str">
            <v>PIERREUSE David</v>
          </cell>
          <cell r="B17" t="str">
            <v>76</v>
          </cell>
          <cell r="C17">
            <v>152</v>
          </cell>
          <cell r="D17" t="str">
            <v>13</v>
          </cell>
          <cell r="E17" t="str">
            <v>0105433</v>
          </cell>
          <cell r="F17" t="str">
            <v>H</v>
          </cell>
          <cell r="G17" t="str">
            <v>189</v>
          </cell>
          <cell r="H17" t="str">
            <v>ASPTT ROUEN</v>
          </cell>
          <cell r="I17" t="str">
            <v>Excellence</v>
          </cell>
        </row>
        <row r="18">
          <cell r="A18" t="str">
            <v>ABRIVARD Michel</v>
          </cell>
          <cell r="B18" t="str">
            <v>76</v>
          </cell>
          <cell r="C18">
            <v>596</v>
          </cell>
          <cell r="D18" t="str">
            <v>85</v>
          </cell>
          <cell r="E18" t="str">
            <v>0023525</v>
          </cell>
          <cell r="F18" t="str">
            <v>H</v>
          </cell>
          <cell r="G18" t="str">
            <v>190</v>
          </cell>
          <cell r="H18" t="str">
            <v>BELVEDERE DIEPPE BOWLING CLUB</v>
          </cell>
          <cell r="I18" t="str">
            <v>Elite</v>
          </cell>
        </row>
        <row r="19">
          <cell r="A19" t="str">
            <v>ARCHIAPATI Grégory</v>
          </cell>
          <cell r="B19" t="str">
            <v>76</v>
          </cell>
          <cell r="C19">
            <v>596</v>
          </cell>
          <cell r="D19" t="str">
            <v>95</v>
          </cell>
          <cell r="E19" t="str">
            <v>0079914</v>
          </cell>
          <cell r="F19" t="str">
            <v>H</v>
          </cell>
          <cell r="G19" t="str">
            <v>189</v>
          </cell>
          <cell r="H19" t="str">
            <v>BELVEDERE DIEPPE BOWLING CLUB</v>
          </cell>
          <cell r="I19" t="str">
            <v>Excellence</v>
          </cell>
        </row>
        <row r="20">
          <cell r="A20" t="str">
            <v>BEAUJOUAN Jean</v>
          </cell>
          <cell r="B20" t="str">
            <v>76</v>
          </cell>
          <cell r="C20">
            <v>596</v>
          </cell>
          <cell r="D20" t="str">
            <v>95</v>
          </cell>
          <cell r="E20" t="str">
            <v>0011556</v>
          </cell>
          <cell r="F20" t="str">
            <v>H</v>
          </cell>
          <cell r="G20" t="str">
            <v>129</v>
          </cell>
          <cell r="H20" t="str">
            <v>BELVEDERE DIEPPE BOWLING CLUB</v>
          </cell>
          <cell r="I20" t="str">
            <v>Honneur</v>
          </cell>
        </row>
        <row r="21">
          <cell r="A21" t="str">
            <v>BON Philippe</v>
          </cell>
          <cell r="B21" t="str">
            <v>76</v>
          </cell>
          <cell r="C21">
            <v>596</v>
          </cell>
          <cell r="D21" t="str">
            <v>98</v>
          </cell>
          <cell r="E21" t="str">
            <v>0061107</v>
          </cell>
          <cell r="F21" t="str">
            <v>H</v>
          </cell>
          <cell r="G21" t="str">
            <v>155</v>
          </cell>
          <cell r="H21" t="str">
            <v>BELVEDERE DIEPPE BOWLING CLUB</v>
          </cell>
          <cell r="I21" t="str">
            <v>Honneur</v>
          </cell>
        </row>
        <row r="22">
          <cell r="A22" t="str">
            <v>CADINOT Patricia</v>
          </cell>
          <cell r="B22" t="str">
            <v>76</v>
          </cell>
          <cell r="C22">
            <v>596</v>
          </cell>
          <cell r="D22" t="str">
            <v>98</v>
          </cell>
          <cell r="E22" t="str">
            <v>0061534</v>
          </cell>
          <cell r="F22" t="str">
            <v>F</v>
          </cell>
          <cell r="G22" t="str">
            <v>150</v>
          </cell>
          <cell r="H22" t="str">
            <v>BELVEDERE DIEPPE BOWLING CLUB</v>
          </cell>
          <cell r="I22" t="str">
            <v>Honneur</v>
          </cell>
        </row>
        <row r="23">
          <cell r="A23" t="str">
            <v>CORNET Jany</v>
          </cell>
          <cell r="B23" t="str">
            <v>76</v>
          </cell>
          <cell r="C23">
            <v>596</v>
          </cell>
          <cell r="D23" t="str">
            <v>85</v>
          </cell>
          <cell r="E23" t="str">
            <v>0023407</v>
          </cell>
          <cell r="F23" t="str">
            <v>H</v>
          </cell>
          <cell r="G23" t="str">
            <v>158</v>
          </cell>
          <cell r="H23" t="str">
            <v>BELVEDERE DIEPPE BOWLING CLUB</v>
          </cell>
          <cell r="I23" t="str">
            <v>Honneur</v>
          </cell>
        </row>
        <row r="24">
          <cell r="A24" t="str">
            <v>DEHAYS Marc</v>
          </cell>
          <cell r="B24" t="str">
            <v>76</v>
          </cell>
          <cell r="C24">
            <v>596</v>
          </cell>
          <cell r="D24" t="str">
            <v>98</v>
          </cell>
          <cell r="E24" t="str">
            <v>0060784</v>
          </cell>
          <cell r="F24" t="str">
            <v>H</v>
          </cell>
          <cell r="G24" t="str">
            <v>157</v>
          </cell>
          <cell r="H24" t="str">
            <v>BELVEDERE DIEPPE BOWLING CLUB</v>
          </cell>
          <cell r="I24" t="str">
            <v>Honneur</v>
          </cell>
        </row>
        <row r="25">
          <cell r="A25" t="str">
            <v>DUSSAUX Philippe</v>
          </cell>
          <cell r="B25" t="str">
            <v>76</v>
          </cell>
          <cell r="C25">
            <v>596</v>
          </cell>
          <cell r="D25" t="str">
            <v>12</v>
          </cell>
          <cell r="E25" t="str">
            <v>0103609</v>
          </cell>
          <cell r="F25" t="str">
            <v>H</v>
          </cell>
          <cell r="G25" t="str">
            <v>164</v>
          </cell>
          <cell r="H25" t="str">
            <v>BELVEDERE DIEPPE BOWLING CLUB</v>
          </cell>
          <cell r="I25" t="str">
            <v>Honneur</v>
          </cell>
        </row>
        <row r="26">
          <cell r="A26" t="str">
            <v>GILLES Patrice</v>
          </cell>
          <cell r="B26" t="str">
            <v>76</v>
          </cell>
          <cell r="C26">
            <v>596</v>
          </cell>
          <cell r="D26" t="str">
            <v>05</v>
          </cell>
          <cell r="E26" t="str">
            <v>0089642</v>
          </cell>
          <cell r="F26" t="str">
            <v>H</v>
          </cell>
          <cell r="G26" t="str">
            <v>159</v>
          </cell>
          <cell r="H26" t="str">
            <v>BELVEDERE DIEPPE BOWLING CLUB</v>
          </cell>
          <cell r="I26" t="str">
            <v>Honneur</v>
          </cell>
        </row>
        <row r="27">
          <cell r="A27" t="str">
            <v>LACOMBE Frédéric</v>
          </cell>
          <cell r="B27" t="str">
            <v>76</v>
          </cell>
          <cell r="C27">
            <v>596</v>
          </cell>
          <cell r="D27" t="str">
            <v>88</v>
          </cell>
          <cell r="E27" t="str">
            <v>0057018</v>
          </cell>
          <cell r="F27" t="str">
            <v>H</v>
          </cell>
          <cell r="G27" t="str">
            <v>179</v>
          </cell>
          <cell r="H27" t="str">
            <v>BELVEDERE DIEPPE BOWLING CLUB</v>
          </cell>
          <cell r="I27" t="str">
            <v>Excellence</v>
          </cell>
        </row>
        <row r="28">
          <cell r="A28" t="str">
            <v>LAPLACE Dominique</v>
          </cell>
          <cell r="B28" t="str">
            <v>76</v>
          </cell>
          <cell r="C28">
            <v>596</v>
          </cell>
          <cell r="D28" t="str">
            <v>99</v>
          </cell>
          <cell r="E28" t="str">
            <v>0062114</v>
          </cell>
          <cell r="F28" t="str">
            <v>H</v>
          </cell>
          <cell r="G28" t="str">
            <v>173</v>
          </cell>
          <cell r="H28" t="str">
            <v>BELVEDERE DIEPPE BOWLING CLUB</v>
          </cell>
          <cell r="I28" t="str">
            <v>Honneur</v>
          </cell>
        </row>
        <row r="29">
          <cell r="A29" t="str">
            <v>MARGERIN Daniel</v>
          </cell>
          <cell r="B29" t="str">
            <v>76</v>
          </cell>
          <cell r="C29">
            <v>596</v>
          </cell>
          <cell r="D29" t="str">
            <v>50</v>
          </cell>
          <cell r="E29" t="str">
            <v>0060781</v>
          </cell>
          <cell r="F29" t="str">
            <v>H</v>
          </cell>
          <cell r="G29" t="str">
            <v>159</v>
          </cell>
          <cell r="H29" t="str">
            <v>BELVEDERE DIEPPE BOWLING CLUB</v>
          </cell>
          <cell r="I29" t="str">
            <v>Honneur</v>
          </cell>
        </row>
        <row r="30">
          <cell r="A30" t="str">
            <v>ROUSSEL Stéphane</v>
          </cell>
          <cell r="B30" t="str">
            <v>76</v>
          </cell>
          <cell r="C30">
            <v>596</v>
          </cell>
          <cell r="D30" t="str">
            <v>98</v>
          </cell>
          <cell r="E30" t="str">
            <v>0061109</v>
          </cell>
          <cell r="F30" t="str">
            <v>H</v>
          </cell>
          <cell r="G30" t="str">
            <v>178</v>
          </cell>
          <cell r="H30" t="str">
            <v>BELVEDERE DIEPPE BOWLING CLUB</v>
          </cell>
          <cell r="I30" t="str">
            <v>Excellence</v>
          </cell>
        </row>
        <row r="31">
          <cell r="A31" t="str">
            <v>SIMEON Christelle</v>
          </cell>
          <cell r="B31" t="str">
            <v>76</v>
          </cell>
          <cell r="C31">
            <v>596</v>
          </cell>
          <cell r="D31" t="str">
            <v>98</v>
          </cell>
          <cell r="E31" t="str">
            <v>0061363</v>
          </cell>
          <cell r="F31" t="str">
            <v>F</v>
          </cell>
          <cell r="G31" t="str">
            <v>152</v>
          </cell>
          <cell r="H31" t="str">
            <v>BELVEDERE DIEPPE BOWLING CLUB</v>
          </cell>
          <cell r="I31" t="str">
            <v>Honneur</v>
          </cell>
        </row>
        <row r="32">
          <cell r="A32" t="str">
            <v>SORTAMBOC Mathieu</v>
          </cell>
          <cell r="B32" t="str">
            <v>76</v>
          </cell>
          <cell r="C32">
            <v>596</v>
          </cell>
          <cell r="D32" t="str">
            <v>05</v>
          </cell>
          <cell r="E32" t="str">
            <v>0088593</v>
          </cell>
          <cell r="F32" t="str">
            <v>H</v>
          </cell>
          <cell r="G32" t="str">
            <v>179</v>
          </cell>
          <cell r="H32" t="str">
            <v>BELVEDERE DIEPPE BOWLING CLUB</v>
          </cell>
          <cell r="I32" t="str">
            <v>Excellence</v>
          </cell>
        </row>
        <row r="33">
          <cell r="A33" t="str">
            <v>TOUTAIN Damien</v>
          </cell>
          <cell r="B33" t="str">
            <v>76</v>
          </cell>
          <cell r="C33">
            <v>596</v>
          </cell>
          <cell r="D33" t="str">
            <v>03</v>
          </cell>
          <cell r="E33" t="str">
            <v>0047841</v>
          </cell>
          <cell r="F33" t="str">
            <v>H</v>
          </cell>
          <cell r="G33" t="str">
            <v>182</v>
          </cell>
          <cell r="H33" t="str">
            <v>BELVEDERE DIEPPE BOWLING CLUB</v>
          </cell>
          <cell r="I33" t="str">
            <v>Excellence</v>
          </cell>
        </row>
        <row r="34">
          <cell r="A34" t="str">
            <v>TOUTAIN David</v>
          </cell>
          <cell r="B34" t="str">
            <v>76</v>
          </cell>
          <cell r="C34">
            <v>596</v>
          </cell>
          <cell r="D34" t="str">
            <v>99</v>
          </cell>
          <cell r="E34" t="str">
            <v>0061905</v>
          </cell>
          <cell r="F34" t="str">
            <v>H</v>
          </cell>
          <cell r="G34" t="str">
            <v>185</v>
          </cell>
          <cell r="H34" t="str">
            <v>BELVEDERE DIEPPE BOWLING CLUB</v>
          </cell>
          <cell r="I34" t="str">
            <v>Excellence</v>
          </cell>
        </row>
        <row r="35">
          <cell r="A35" t="str">
            <v>TOUTAIN Magalie</v>
          </cell>
          <cell r="B35" t="str">
            <v>76</v>
          </cell>
          <cell r="C35">
            <v>596</v>
          </cell>
          <cell r="D35" t="str">
            <v>13</v>
          </cell>
          <cell r="E35" t="str">
            <v>0104953</v>
          </cell>
          <cell r="F35" t="str">
            <v>F</v>
          </cell>
          <cell r="G35" t="str">
            <v>136</v>
          </cell>
          <cell r="H35" t="str">
            <v>BELVEDERE DIEPPE BOWLING CLUB</v>
          </cell>
          <cell r="I35" t="str">
            <v>Honneur</v>
          </cell>
        </row>
        <row r="36">
          <cell r="A36" t="str">
            <v>VASSEUR Thierry</v>
          </cell>
          <cell r="B36" t="str">
            <v>76</v>
          </cell>
          <cell r="C36">
            <v>596</v>
          </cell>
          <cell r="D36" t="str">
            <v>98</v>
          </cell>
          <cell r="E36" t="str">
            <v>0060177</v>
          </cell>
          <cell r="F36" t="str">
            <v>H</v>
          </cell>
          <cell r="G36" t="str">
            <v>178</v>
          </cell>
          <cell r="H36" t="str">
            <v>BELVEDERE DIEPPE BOWLING CLUB</v>
          </cell>
          <cell r="I36" t="str">
            <v>Excellence</v>
          </cell>
        </row>
        <row r="37">
          <cell r="A37" t="str">
            <v>ZOONEKYND Albert</v>
          </cell>
          <cell r="B37" t="str">
            <v>76</v>
          </cell>
          <cell r="C37">
            <v>596</v>
          </cell>
          <cell r="D37" t="str">
            <v>00</v>
          </cell>
          <cell r="E37" t="str">
            <v>0060306</v>
          </cell>
          <cell r="F37" t="str">
            <v>H</v>
          </cell>
          <cell r="G37" t="str">
            <v>189</v>
          </cell>
          <cell r="H37" t="str">
            <v>BELVEDERE DIEPPE BOWLING CLUB</v>
          </cell>
          <cell r="I37" t="str">
            <v>Excellence</v>
          </cell>
        </row>
        <row r="38">
          <cell r="A38" t="str">
            <v>BARTHE Daniel</v>
          </cell>
          <cell r="B38" t="str">
            <v>27</v>
          </cell>
          <cell r="C38">
            <v>3</v>
          </cell>
          <cell r="D38" t="str">
            <v>13</v>
          </cell>
          <cell r="E38" t="str">
            <v>0105314</v>
          </cell>
          <cell r="F38" t="str">
            <v>H</v>
          </cell>
          <cell r="G38" t="str">
            <v>157</v>
          </cell>
          <cell r="H38" t="str">
            <v>BOWLING CLUB AERO EVREUX</v>
          </cell>
          <cell r="I38" t="str">
            <v>Honneur</v>
          </cell>
        </row>
        <row r="39">
          <cell r="A39" t="str">
            <v>BARTHE Martine</v>
          </cell>
          <cell r="B39" t="str">
            <v>27</v>
          </cell>
          <cell r="C39">
            <v>3</v>
          </cell>
          <cell r="D39" t="str">
            <v>13</v>
          </cell>
          <cell r="E39" t="str">
            <v>0105315</v>
          </cell>
          <cell r="F39" t="str">
            <v>F</v>
          </cell>
          <cell r="G39" t="str">
            <v>144</v>
          </cell>
          <cell r="H39" t="str">
            <v>BOWLING CLUB AERO EVREUX</v>
          </cell>
          <cell r="I39" t="str">
            <v>Honneur</v>
          </cell>
        </row>
        <row r="40">
          <cell r="A40" t="str">
            <v>BERNARD Thierry</v>
          </cell>
          <cell r="B40" t="str">
            <v>27</v>
          </cell>
          <cell r="C40">
            <v>3</v>
          </cell>
          <cell r="D40" t="str">
            <v>12</v>
          </cell>
          <cell r="E40" t="str">
            <v>0103140</v>
          </cell>
          <cell r="F40" t="str">
            <v>H</v>
          </cell>
          <cell r="G40" t="str">
            <v>161</v>
          </cell>
          <cell r="H40" t="str">
            <v>BOWLING CLUB AERO EVREUX</v>
          </cell>
          <cell r="I40" t="str">
            <v>Honneur</v>
          </cell>
        </row>
        <row r="41">
          <cell r="A41" t="str">
            <v>BERTHELOT Jean-Paul</v>
          </cell>
          <cell r="B41" t="str">
            <v>27</v>
          </cell>
          <cell r="C41">
            <v>3</v>
          </cell>
          <cell r="D41" t="str">
            <v>12</v>
          </cell>
          <cell r="E41" t="str">
            <v>0103141</v>
          </cell>
          <cell r="F41" t="str">
            <v>H</v>
          </cell>
          <cell r="G41" t="str">
            <v>152</v>
          </cell>
          <cell r="H41" t="str">
            <v>BOWLING CLUB AERO EVREUX</v>
          </cell>
          <cell r="I41" t="str">
            <v>Honneur</v>
          </cell>
        </row>
        <row r="42">
          <cell r="A42" t="str">
            <v>BIDAULT Daniel</v>
          </cell>
          <cell r="B42" t="str">
            <v>27</v>
          </cell>
          <cell r="C42">
            <v>3</v>
          </cell>
          <cell r="D42" t="str">
            <v>13</v>
          </cell>
          <cell r="E42" t="str">
            <v>0105316</v>
          </cell>
          <cell r="F42" t="str">
            <v>H</v>
          </cell>
          <cell r="G42" t="str">
            <v>151</v>
          </cell>
          <cell r="H42" t="str">
            <v>BOWLING CLUB AERO EVREUX</v>
          </cell>
          <cell r="I42" t="str">
            <v>Honneur</v>
          </cell>
        </row>
        <row r="43">
          <cell r="A43" t="str">
            <v>BONNEVILLE Marie Catherine</v>
          </cell>
          <cell r="B43" t="str">
            <v>27</v>
          </cell>
          <cell r="C43">
            <v>3</v>
          </cell>
          <cell r="D43" t="str">
            <v>13</v>
          </cell>
          <cell r="E43" t="str">
            <v>0105319</v>
          </cell>
          <cell r="F43" t="str">
            <v>F</v>
          </cell>
          <cell r="G43" t="str">
            <v>130</v>
          </cell>
          <cell r="H43" t="str">
            <v>BOWLING CLUB AERO EVREUX</v>
          </cell>
          <cell r="I43" t="str">
            <v>Honneur</v>
          </cell>
        </row>
        <row r="44">
          <cell r="A44" t="str">
            <v>CIOFOLO Michel</v>
          </cell>
          <cell r="B44" t="str">
            <v>27</v>
          </cell>
          <cell r="C44">
            <v>3</v>
          </cell>
          <cell r="D44" t="str">
            <v>09</v>
          </cell>
          <cell r="E44" t="str">
            <v>0097831</v>
          </cell>
          <cell r="F44" t="str">
            <v>H</v>
          </cell>
          <cell r="G44" t="str">
            <v>160</v>
          </cell>
          <cell r="H44" t="str">
            <v>BOWLING CLUB AERO EVREUX</v>
          </cell>
          <cell r="I44" t="str">
            <v>Honneur</v>
          </cell>
        </row>
        <row r="45">
          <cell r="A45" t="str">
            <v>CLARE Jean-Marc</v>
          </cell>
          <cell r="B45" t="str">
            <v>27</v>
          </cell>
          <cell r="C45">
            <v>3</v>
          </cell>
          <cell r="D45" t="str">
            <v>12</v>
          </cell>
          <cell r="E45" t="str">
            <v>0103102</v>
          </cell>
          <cell r="F45" t="str">
            <v>H</v>
          </cell>
          <cell r="G45" t="str">
            <v>146</v>
          </cell>
          <cell r="H45" t="str">
            <v>BOWLING CLUB AERO EVREUX</v>
          </cell>
          <cell r="I45" t="str">
            <v>Honneur</v>
          </cell>
        </row>
        <row r="46">
          <cell r="A46" t="str">
            <v>DRIEU Eliane</v>
          </cell>
          <cell r="B46" t="str">
            <v>27</v>
          </cell>
          <cell r="C46">
            <v>3</v>
          </cell>
          <cell r="D46" t="str">
            <v>13</v>
          </cell>
          <cell r="E46" t="str">
            <v>0105318</v>
          </cell>
          <cell r="F46" t="str">
            <v>F</v>
          </cell>
          <cell r="G46" t="str">
            <v>138</v>
          </cell>
          <cell r="H46" t="str">
            <v>BOWLING CLUB AERO EVREUX</v>
          </cell>
          <cell r="I46" t="str">
            <v>Honneur</v>
          </cell>
        </row>
        <row r="47">
          <cell r="A47" t="str">
            <v>FAYOL Didier</v>
          </cell>
          <cell r="B47" t="str">
            <v>27</v>
          </cell>
          <cell r="C47">
            <v>3</v>
          </cell>
          <cell r="D47" t="str">
            <v>12</v>
          </cell>
          <cell r="E47" t="str">
            <v>0103142</v>
          </cell>
          <cell r="F47" t="str">
            <v>H</v>
          </cell>
          <cell r="G47" t="str">
            <v>185</v>
          </cell>
          <cell r="H47" t="str">
            <v>BOWLING CLUB AERO EVREUX</v>
          </cell>
          <cell r="I47" t="str">
            <v>Excellence</v>
          </cell>
        </row>
        <row r="48">
          <cell r="A48" t="str">
            <v>FERET Michel</v>
          </cell>
          <cell r="B48" t="str">
            <v>27</v>
          </cell>
          <cell r="C48">
            <v>3</v>
          </cell>
          <cell r="D48" t="str">
            <v>02</v>
          </cell>
          <cell r="E48" t="str">
            <v>0063894</v>
          </cell>
          <cell r="F48" t="str">
            <v>H</v>
          </cell>
          <cell r="G48" t="str">
            <v>171</v>
          </cell>
          <cell r="H48" t="str">
            <v>BOWLING CLUB AERO EVREUX</v>
          </cell>
          <cell r="I48" t="str">
            <v>Honneur</v>
          </cell>
        </row>
        <row r="49">
          <cell r="A49" t="str">
            <v>HOMBOURGER Luc</v>
          </cell>
          <cell r="B49" t="str">
            <v>27</v>
          </cell>
          <cell r="C49">
            <v>3</v>
          </cell>
          <cell r="D49" t="str">
            <v>98</v>
          </cell>
          <cell r="E49" t="str">
            <v>0040906</v>
          </cell>
          <cell r="F49" t="str">
            <v>H</v>
          </cell>
          <cell r="G49" t="str">
            <v>164</v>
          </cell>
          <cell r="H49" t="str">
            <v>BOWLING CLUB AERO EVREUX</v>
          </cell>
          <cell r="I49" t="str">
            <v>Honneur</v>
          </cell>
        </row>
        <row r="50">
          <cell r="A50" t="str">
            <v>LECOQ Denis</v>
          </cell>
          <cell r="B50" t="str">
            <v>27</v>
          </cell>
          <cell r="C50">
            <v>3</v>
          </cell>
          <cell r="D50" t="str">
            <v>13</v>
          </cell>
          <cell r="E50" t="str">
            <v>0105317</v>
          </cell>
          <cell r="F50" t="str">
            <v>H</v>
          </cell>
          <cell r="G50" t="str">
            <v>173</v>
          </cell>
          <cell r="H50" t="str">
            <v>BOWLING CLUB AERO EVREUX</v>
          </cell>
          <cell r="I50" t="str">
            <v>Honneur</v>
          </cell>
        </row>
        <row r="51">
          <cell r="A51" t="str">
            <v>MAGUERO Maxence</v>
          </cell>
          <cell r="B51" t="str">
            <v>27</v>
          </cell>
          <cell r="C51">
            <v>3</v>
          </cell>
          <cell r="D51" t="str">
            <v>02</v>
          </cell>
          <cell r="E51" t="str">
            <v>0064224</v>
          </cell>
          <cell r="F51" t="str">
            <v>H</v>
          </cell>
          <cell r="G51" t="str">
            <v>177</v>
          </cell>
          <cell r="H51" t="str">
            <v>BOWLING CLUB AERO EVREUX</v>
          </cell>
          <cell r="I51" t="str">
            <v>Excellence</v>
          </cell>
        </row>
        <row r="52">
          <cell r="A52" t="str">
            <v>MAGUERO Philippe</v>
          </cell>
          <cell r="B52" t="str">
            <v>27</v>
          </cell>
          <cell r="C52">
            <v>3</v>
          </cell>
          <cell r="D52" t="str">
            <v>03</v>
          </cell>
          <cell r="E52" t="str">
            <v>0064834</v>
          </cell>
          <cell r="F52" t="str">
            <v>H</v>
          </cell>
          <cell r="G52" t="str">
            <v>173</v>
          </cell>
          <cell r="H52" t="str">
            <v>BOWLING CLUB AERO EVREUX</v>
          </cell>
          <cell r="I52" t="str">
            <v>Honneur</v>
          </cell>
        </row>
        <row r="53">
          <cell r="A53" t="str">
            <v>MENNESSON Patrice</v>
          </cell>
          <cell r="B53" t="str">
            <v>27</v>
          </cell>
          <cell r="C53">
            <v>3</v>
          </cell>
          <cell r="D53" t="str">
            <v>87</v>
          </cell>
          <cell r="E53" t="str">
            <v>0051225</v>
          </cell>
          <cell r="F53" t="str">
            <v>H</v>
          </cell>
          <cell r="G53" t="str">
            <v>144</v>
          </cell>
          <cell r="H53" t="str">
            <v>BOWLING CLUB AERO EVREUX</v>
          </cell>
          <cell r="I53" t="str">
            <v>Honneur</v>
          </cell>
        </row>
        <row r="54">
          <cell r="A54" t="str">
            <v>PORQUEZ Thérèse</v>
          </cell>
          <cell r="B54" t="str">
            <v>27</v>
          </cell>
          <cell r="C54">
            <v>3</v>
          </cell>
          <cell r="D54" t="str">
            <v>13</v>
          </cell>
          <cell r="E54" t="str">
            <v>0105320</v>
          </cell>
          <cell r="F54" t="str">
            <v>F</v>
          </cell>
          <cell r="G54" t="str">
            <v>139</v>
          </cell>
          <cell r="H54" t="str">
            <v>BOWLING CLUB AERO EVREUX</v>
          </cell>
          <cell r="I54" t="str">
            <v>Honneur</v>
          </cell>
        </row>
        <row r="55">
          <cell r="A55" t="str">
            <v>ROS François</v>
          </cell>
          <cell r="B55" t="str">
            <v>27</v>
          </cell>
          <cell r="C55">
            <v>3</v>
          </cell>
          <cell r="D55" t="str">
            <v>14</v>
          </cell>
          <cell r="E55" t="str">
            <v>0106591</v>
          </cell>
          <cell r="F55" t="str">
            <v>H</v>
          </cell>
          <cell r="G55" t="str">
            <v>152</v>
          </cell>
          <cell r="H55" t="str">
            <v>BOWLING CLUB AERO EVREUX</v>
          </cell>
          <cell r="I55" t="str">
            <v>Honneur</v>
          </cell>
        </row>
        <row r="56">
          <cell r="A56" t="str">
            <v>TESSIER Philippe</v>
          </cell>
          <cell r="B56" t="str">
            <v>27</v>
          </cell>
          <cell r="C56">
            <v>3</v>
          </cell>
          <cell r="D56" t="str">
            <v>14</v>
          </cell>
          <cell r="E56" t="str">
            <v>0106592</v>
          </cell>
          <cell r="F56" t="str">
            <v>H</v>
          </cell>
          <cell r="G56" t="str">
            <v>150</v>
          </cell>
          <cell r="H56" t="str">
            <v>BOWLING CLUB AERO EVREUX</v>
          </cell>
          <cell r="I56" t="str">
            <v>Honneur</v>
          </cell>
        </row>
        <row r="57">
          <cell r="A57" t="str">
            <v>VITRY Thierry</v>
          </cell>
          <cell r="B57" t="str">
            <v>27</v>
          </cell>
          <cell r="C57">
            <v>3</v>
          </cell>
          <cell r="D57" t="str">
            <v>05</v>
          </cell>
          <cell r="E57" t="str">
            <v>0090541</v>
          </cell>
          <cell r="F57" t="str">
            <v>H</v>
          </cell>
          <cell r="G57" t="str">
            <v>166</v>
          </cell>
          <cell r="H57" t="str">
            <v>BOWLING CLUB AERO EVREUX</v>
          </cell>
          <cell r="I57" t="str">
            <v>Honneur</v>
          </cell>
        </row>
        <row r="58">
          <cell r="A58" t="str">
            <v>AUBERT Claire</v>
          </cell>
          <cell r="B58" t="str">
            <v>76</v>
          </cell>
          <cell r="C58">
            <v>600</v>
          </cell>
          <cell r="D58" t="str">
            <v>08</v>
          </cell>
          <cell r="E58" t="str">
            <v>0095726</v>
          </cell>
          <cell r="F58" t="str">
            <v>F</v>
          </cell>
          <cell r="G58" t="str">
            <v>151</v>
          </cell>
          <cell r="H58" t="str">
            <v>BOWLING CLUB DE LA MIVOIE</v>
          </cell>
          <cell r="I58" t="str">
            <v>Honneur</v>
          </cell>
        </row>
        <row r="59">
          <cell r="A59" t="str">
            <v>AUBERT Virginie</v>
          </cell>
          <cell r="B59" t="str">
            <v>76</v>
          </cell>
          <cell r="C59">
            <v>600</v>
          </cell>
          <cell r="D59" t="str">
            <v>08</v>
          </cell>
          <cell r="E59" t="str">
            <v>0095723</v>
          </cell>
          <cell r="F59" t="str">
            <v>F</v>
          </cell>
          <cell r="G59" t="str">
            <v>154</v>
          </cell>
          <cell r="H59" t="str">
            <v>BOWLING CLUB DE LA MIVOIE</v>
          </cell>
          <cell r="I59" t="str">
            <v>Honneur</v>
          </cell>
        </row>
        <row r="60">
          <cell r="A60" t="str">
            <v>BENARD Christian</v>
          </cell>
          <cell r="B60" t="str">
            <v>76</v>
          </cell>
          <cell r="C60">
            <v>600</v>
          </cell>
          <cell r="D60" t="str">
            <v>14</v>
          </cell>
          <cell r="E60" t="str">
            <v>0106405</v>
          </cell>
          <cell r="F60" t="str">
            <v>H</v>
          </cell>
          <cell r="G60" t="str">
            <v>150</v>
          </cell>
          <cell r="H60" t="str">
            <v>BOWLING CLUB DE LA MIVOIE</v>
          </cell>
          <cell r="I60" t="str">
            <v>Honneur</v>
          </cell>
        </row>
        <row r="61">
          <cell r="A61" t="str">
            <v>BERKANI THOMAS</v>
          </cell>
          <cell r="B61" t="str">
            <v>76</v>
          </cell>
          <cell r="C61">
            <v>600</v>
          </cell>
          <cell r="D61" t="str">
            <v>11</v>
          </cell>
          <cell r="E61" t="str">
            <v>0101974</v>
          </cell>
          <cell r="F61" t="str">
            <v>H</v>
          </cell>
          <cell r="G61" t="str">
            <v>149</v>
          </cell>
          <cell r="H61" t="str">
            <v>BOWLING CLUB DE LA MIVOIE</v>
          </cell>
          <cell r="I61" t="str">
            <v>Honneur</v>
          </cell>
        </row>
        <row r="62">
          <cell r="A62" t="str">
            <v>BLESSEL Jean-Marc</v>
          </cell>
          <cell r="B62" t="str">
            <v>76</v>
          </cell>
          <cell r="C62">
            <v>600</v>
          </cell>
          <cell r="D62" t="str">
            <v>94</v>
          </cell>
          <cell r="E62" t="str">
            <v>0075838</v>
          </cell>
          <cell r="F62" t="str">
            <v>H</v>
          </cell>
          <cell r="G62" t="str">
            <v>156</v>
          </cell>
          <cell r="H62" t="str">
            <v>BOWLING CLUB DE LA MIVOIE</v>
          </cell>
          <cell r="I62" t="str">
            <v>Honneur</v>
          </cell>
        </row>
        <row r="63">
          <cell r="A63" t="str">
            <v>CARON Cédric</v>
          </cell>
          <cell r="B63" t="str">
            <v>76</v>
          </cell>
          <cell r="C63">
            <v>600</v>
          </cell>
          <cell r="D63" t="str">
            <v>06</v>
          </cell>
          <cell r="E63" t="str">
            <v>0091876</v>
          </cell>
          <cell r="F63" t="str">
            <v>H</v>
          </cell>
          <cell r="G63" t="str">
            <v>154</v>
          </cell>
          <cell r="H63" t="str">
            <v>BOWLING CLUB DE LA MIVOIE</v>
          </cell>
          <cell r="I63" t="str">
            <v>Honneur</v>
          </cell>
        </row>
        <row r="64">
          <cell r="A64" t="str">
            <v>CARON Nicolas</v>
          </cell>
          <cell r="B64" t="str">
            <v>76</v>
          </cell>
          <cell r="C64">
            <v>600</v>
          </cell>
          <cell r="D64" t="str">
            <v>05</v>
          </cell>
          <cell r="E64" t="str">
            <v>0089647</v>
          </cell>
          <cell r="F64" t="str">
            <v>H</v>
          </cell>
          <cell r="G64" t="str">
            <v>167</v>
          </cell>
          <cell r="H64" t="str">
            <v>BOWLING CLUB DE LA MIVOIE</v>
          </cell>
          <cell r="I64" t="str">
            <v>Honneur</v>
          </cell>
        </row>
        <row r="65">
          <cell r="A65" t="str">
            <v>FROMAGER Cathy</v>
          </cell>
          <cell r="B65" t="str">
            <v>76</v>
          </cell>
          <cell r="C65">
            <v>600</v>
          </cell>
          <cell r="D65" t="str">
            <v>07</v>
          </cell>
          <cell r="E65" t="str">
            <v>0093270</v>
          </cell>
          <cell r="F65" t="str">
            <v>F</v>
          </cell>
          <cell r="G65" t="str">
            <v>159</v>
          </cell>
          <cell r="H65" t="str">
            <v>BOWLING CLUB DE LA MIVOIE</v>
          </cell>
          <cell r="I65" t="str">
            <v>Honneur</v>
          </cell>
        </row>
        <row r="66">
          <cell r="A66" t="str">
            <v>JOURJON Pierre</v>
          </cell>
          <cell r="B66" t="str">
            <v>76</v>
          </cell>
          <cell r="C66">
            <v>600</v>
          </cell>
          <cell r="D66" t="str">
            <v>14</v>
          </cell>
          <cell r="E66" t="str">
            <v>0106404</v>
          </cell>
          <cell r="F66" t="str">
            <v>H</v>
          </cell>
          <cell r="G66" t="str">
            <v>159</v>
          </cell>
          <cell r="H66" t="str">
            <v>BOWLING CLUB DE LA MIVOIE</v>
          </cell>
          <cell r="I66" t="str">
            <v>Honneur</v>
          </cell>
        </row>
        <row r="67">
          <cell r="A67" t="str">
            <v>LAMARCHE Lara</v>
          </cell>
          <cell r="B67" t="str">
            <v>76</v>
          </cell>
          <cell r="C67">
            <v>600</v>
          </cell>
          <cell r="D67" t="str">
            <v>13</v>
          </cell>
          <cell r="E67" t="str">
            <v>0105334</v>
          </cell>
          <cell r="F67" t="str">
            <v>F</v>
          </cell>
          <cell r="G67" t="str">
            <v>174</v>
          </cell>
          <cell r="H67" t="str">
            <v>BOWLING CLUB DE LA MIVOIE</v>
          </cell>
          <cell r="I67" t="str">
            <v>Excellence</v>
          </cell>
        </row>
        <row r="68">
          <cell r="A68" t="str">
            <v>LEMAIRE Martine</v>
          </cell>
          <cell r="B68" t="str">
            <v>76</v>
          </cell>
          <cell r="C68">
            <v>600</v>
          </cell>
          <cell r="D68" t="str">
            <v>03</v>
          </cell>
          <cell r="E68" t="str">
            <v>0065313</v>
          </cell>
          <cell r="F68" t="str">
            <v>F</v>
          </cell>
          <cell r="G68" t="str">
            <v>161</v>
          </cell>
          <cell r="H68" t="str">
            <v>BOWLING CLUB DE LA MIVOIE</v>
          </cell>
          <cell r="I68" t="str">
            <v>Excellence</v>
          </cell>
        </row>
        <row r="69">
          <cell r="A69" t="str">
            <v>LEVY Jérôme</v>
          </cell>
          <cell r="B69" t="str">
            <v>76</v>
          </cell>
          <cell r="C69">
            <v>600</v>
          </cell>
          <cell r="D69" t="str">
            <v>05</v>
          </cell>
          <cell r="E69" t="str">
            <v>0089648</v>
          </cell>
          <cell r="F69" t="str">
            <v>H</v>
          </cell>
          <cell r="G69" t="str">
            <v>172</v>
          </cell>
          <cell r="H69" t="str">
            <v>BOWLING CLUB DE LA MIVOIE</v>
          </cell>
          <cell r="I69" t="str">
            <v>Honneur</v>
          </cell>
        </row>
        <row r="70">
          <cell r="A70" t="str">
            <v>MASSET Christophe</v>
          </cell>
          <cell r="B70" t="str">
            <v>76</v>
          </cell>
          <cell r="C70">
            <v>600</v>
          </cell>
          <cell r="D70" t="str">
            <v>08</v>
          </cell>
          <cell r="E70" t="str">
            <v>0096925</v>
          </cell>
          <cell r="F70" t="str">
            <v>H</v>
          </cell>
          <cell r="G70" t="str">
            <v>167</v>
          </cell>
          <cell r="H70" t="str">
            <v>BOWLING CLUB DE LA MIVOIE</v>
          </cell>
          <cell r="I70" t="str">
            <v>Honneur</v>
          </cell>
        </row>
        <row r="71">
          <cell r="A71" t="str">
            <v>NOEL David</v>
          </cell>
          <cell r="B71" t="str">
            <v>76</v>
          </cell>
          <cell r="C71">
            <v>600</v>
          </cell>
          <cell r="D71" t="str">
            <v>03</v>
          </cell>
          <cell r="E71" t="str">
            <v>0065800</v>
          </cell>
          <cell r="F71" t="str">
            <v>H</v>
          </cell>
          <cell r="G71" t="str">
            <v>161</v>
          </cell>
          <cell r="H71" t="str">
            <v>BOWLING CLUB DE LA MIVOIE</v>
          </cell>
          <cell r="I71" t="str">
            <v>Honneur</v>
          </cell>
        </row>
        <row r="72">
          <cell r="A72" t="str">
            <v>VIENNE Séverine</v>
          </cell>
          <cell r="B72" t="str">
            <v>76</v>
          </cell>
          <cell r="C72">
            <v>600</v>
          </cell>
          <cell r="D72" t="str">
            <v>04</v>
          </cell>
          <cell r="E72" t="str">
            <v>0086294</v>
          </cell>
          <cell r="F72" t="str">
            <v>F</v>
          </cell>
          <cell r="G72" t="str">
            <v>150</v>
          </cell>
          <cell r="H72" t="str">
            <v>BOWLING CLUB DE LA MIVOIE</v>
          </cell>
          <cell r="I72" t="str">
            <v>Honneur</v>
          </cell>
        </row>
        <row r="73">
          <cell r="A73" t="str">
            <v>AFFAGARD Alain</v>
          </cell>
          <cell r="B73" t="str">
            <v>76</v>
          </cell>
          <cell r="C73">
            <v>599</v>
          </cell>
          <cell r="D73" t="str">
            <v>11</v>
          </cell>
          <cell r="E73" t="str">
            <v>0101339</v>
          </cell>
          <cell r="F73" t="str">
            <v>H</v>
          </cell>
          <cell r="G73" t="str">
            <v>165</v>
          </cell>
          <cell r="H73" t="str">
            <v>BOWLING CLUB DU LAC DE CANIEL</v>
          </cell>
          <cell r="I73" t="str">
            <v>Honneur</v>
          </cell>
        </row>
        <row r="74">
          <cell r="A74" t="str">
            <v>BONDU Hélène</v>
          </cell>
          <cell r="B74" t="str">
            <v>76</v>
          </cell>
          <cell r="C74">
            <v>599</v>
          </cell>
          <cell r="D74" t="str">
            <v>03</v>
          </cell>
          <cell r="E74" t="str">
            <v>0065534</v>
          </cell>
          <cell r="F74" t="str">
            <v>F</v>
          </cell>
          <cell r="G74" t="str">
            <v>162</v>
          </cell>
          <cell r="H74" t="str">
            <v>BOWLING CLUB DU LAC DE CANIEL</v>
          </cell>
          <cell r="I74" t="str">
            <v>Excellence</v>
          </cell>
        </row>
        <row r="75">
          <cell r="A75" t="str">
            <v>BONDU Ludovic</v>
          </cell>
          <cell r="B75" t="str">
            <v>76</v>
          </cell>
          <cell r="C75">
            <v>599</v>
          </cell>
          <cell r="D75" t="str">
            <v>13</v>
          </cell>
          <cell r="E75" t="str">
            <v>0104530</v>
          </cell>
          <cell r="F75" t="str">
            <v>H</v>
          </cell>
          <cell r="G75" t="str">
            <v>140</v>
          </cell>
          <cell r="H75" t="str">
            <v>BOWLING CLUB DU LAC DE CANIEL</v>
          </cell>
          <cell r="I75" t="str">
            <v>Honneur</v>
          </cell>
        </row>
        <row r="76">
          <cell r="A76" t="str">
            <v>BONDU Nicolas</v>
          </cell>
          <cell r="B76" t="str">
            <v>76</v>
          </cell>
          <cell r="C76">
            <v>599</v>
          </cell>
          <cell r="D76" t="str">
            <v>03</v>
          </cell>
          <cell r="E76" t="str">
            <v>0064906</v>
          </cell>
          <cell r="F76" t="str">
            <v>H</v>
          </cell>
          <cell r="G76" t="str">
            <v>163</v>
          </cell>
          <cell r="H76" t="str">
            <v>BOWLING CLUB DU LAC DE CANIEL</v>
          </cell>
          <cell r="I76" t="str">
            <v>Honneur</v>
          </cell>
        </row>
        <row r="77">
          <cell r="A77" t="str">
            <v>BOURGOIN Jean-Luc</v>
          </cell>
          <cell r="B77" t="str">
            <v>76</v>
          </cell>
          <cell r="C77">
            <v>599</v>
          </cell>
          <cell r="D77" t="str">
            <v>03</v>
          </cell>
          <cell r="E77" t="str">
            <v>0064909</v>
          </cell>
          <cell r="F77" t="str">
            <v>H</v>
          </cell>
          <cell r="G77" t="str">
            <v>189</v>
          </cell>
          <cell r="H77" t="str">
            <v>BOWLING CLUB DU LAC DE CANIEL</v>
          </cell>
          <cell r="I77" t="str">
            <v>Excellence</v>
          </cell>
        </row>
        <row r="78">
          <cell r="A78" t="str">
            <v>BRENTOT Régis</v>
          </cell>
          <cell r="B78" t="str">
            <v>76</v>
          </cell>
          <cell r="C78">
            <v>599</v>
          </cell>
          <cell r="D78" t="str">
            <v>03</v>
          </cell>
          <cell r="E78" t="str">
            <v>0064897</v>
          </cell>
          <cell r="F78" t="str">
            <v>H</v>
          </cell>
          <cell r="G78" t="str">
            <v>167</v>
          </cell>
          <cell r="H78" t="str">
            <v>BOWLING CLUB DU LAC DE CANIEL</v>
          </cell>
          <cell r="I78" t="str">
            <v>Honneur</v>
          </cell>
        </row>
        <row r="79">
          <cell r="A79" t="str">
            <v>BROUTIN Axel</v>
          </cell>
          <cell r="B79" t="str">
            <v>76</v>
          </cell>
          <cell r="C79">
            <v>599</v>
          </cell>
          <cell r="D79" t="str">
            <v>12</v>
          </cell>
          <cell r="E79" t="str">
            <v>0103148</v>
          </cell>
          <cell r="F79" t="str">
            <v>H</v>
          </cell>
          <cell r="G79" t="str">
            <v>130</v>
          </cell>
          <cell r="H79" t="str">
            <v>BOWLING CLUB DU LAC DE CANIEL</v>
          </cell>
          <cell r="I79" t="str">
            <v>Honneur</v>
          </cell>
        </row>
        <row r="80">
          <cell r="A80" t="str">
            <v>BROUTIN Julien</v>
          </cell>
          <cell r="B80" t="str">
            <v>76</v>
          </cell>
          <cell r="C80">
            <v>599</v>
          </cell>
          <cell r="D80" t="str">
            <v>12</v>
          </cell>
          <cell r="E80" t="str">
            <v>0103147</v>
          </cell>
          <cell r="F80" t="str">
            <v>H</v>
          </cell>
          <cell r="G80" t="str">
            <v>180</v>
          </cell>
          <cell r="H80" t="str">
            <v>BOWLING CLUB DU LAC DE CANIEL</v>
          </cell>
          <cell r="I80" t="str">
            <v>Excellence</v>
          </cell>
        </row>
        <row r="81">
          <cell r="A81" t="str">
            <v>BROUTIN-DEVILLIER Sophie</v>
          </cell>
          <cell r="B81" t="str">
            <v>76</v>
          </cell>
          <cell r="C81">
            <v>599</v>
          </cell>
          <cell r="D81" t="str">
            <v>10</v>
          </cell>
          <cell r="E81" t="str">
            <v>0100453</v>
          </cell>
          <cell r="F81" t="str">
            <v>F</v>
          </cell>
          <cell r="G81" t="str">
            <v>174</v>
          </cell>
          <cell r="H81" t="str">
            <v>BOWLING CLUB DU LAC DE CANIEL</v>
          </cell>
          <cell r="I81" t="str">
            <v>Excellence</v>
          </cell>
        </row>
        <row r="82">
          <cell r="A82" t="str">
            <v>BUQUET Claude</v>
          </cell>
          <cell r="B82" t="str">
            <v>76</v>
          </cell>
          <cell r="C82">
            <v>599</v>
          </cell>
          <cell r="D82" t="str">
            <v>89</v>
          </cell>
          <cell r="E82" t="str">
            <v>0058122</v>
          </cell>
          <cell r="F82" t="str">
            <v>H</v>
          </cell>
          <cell r="G82" t="str">
            <v>173</v>
          </cell>
          <cell r="H82" t="str">
            <v>BOWLING CLUB DU LAC DE CANIEL</v>
          </cell>
          <cell r="I82" t="str">
            <v>Honneur</v>
          </cell>
        </row>
        <row r="83">
          <cell r="A83" t="str">
            <v>BUQUET Didier</v>
          </cell>
          <cell r="B83" t="str">
            <v>76</v>
          </cell>
          <cell r="C83">
            <v>599</v>
          </cell>
          <cell r="D83" t="str">
            <v>11</v>
          </cell>
          <cell r="E83" t="str">
            <v>0101338</v>
          </cell>
          <cell r="F83" t="str">
            <v>H</v>
          </cell>
          <cell r="G83" t="str">
            <v>172</v>
          </cell>
          <cell r="H83" t="str">
            <v>BOWLING CLUB DU LAC DE CANIEL</v>
          </cell>
          <cell r="I83" t="str">
            <v>Honneur</v>
          </cell>
        </row>
        <row r="84">
          <cell r="A84" t="str">
            <v>CAHARD Catherine</v>
          </cell>
          <cell r="B84" t="str">
            <v>76</v>
          </cell>
          <cell r="C84">
            <v>599</v>
          </cell>
          <cell r="D84" t="str">
            <v>03</v>
          </cell>
          <cell r="E84" t="str">
            <v>0064910</v>
          </cell>
          <cell r="F84" t="str">
            <v>F</v>
          </cell>
          <cell r="G84" t="str">
            <v>174</v>
          </cell>
          <cell r="H84" t="str">
            <v>BOWLING CLUB DU LAC DE CANIEL</v>
          </cell>
          <cell r="I84" t="str">
            <v>Excellence</v>
          </cell>
        </row>
        <row r="85">
          <cell r="A85" t="str">
            <v>CHAPELLE Bastien</v>
          </cell>
          <cell r="B85" t="str">
            <v>76</v>
          </cell>
          <cell r="C85">
            <v>599</v>
          </cell>
          <cell r="D85" t="str">
            <v>13</v>
          </cell>
          <cell r="E85" t="str">
            <v>0105526</v>
          </cell>
          <cell r="F85" t="str">
            <v>H</v>
          </cell>
          <cell r="G85" t="str">
            <v>180</v>
          </cell>
          <cell r="H85" t="str">
            <v>BOWLING CLUB DU LAC DE CANIEL</v>
          </cell>
          <cell r="I85" t="str">
            <v>Excellence</v>
          </cell>
        </row>
        <row r="86">
          <cell r="A86" t="str">
            <v>CHAPELLE Camille</v>
          </cell>
          <cell r="B86" t="str">
            <v>76</v>
          </cell>
          <cell r="C86">
            <v>599</v>
          </cell>
          <cell r="D86" t="str">
            <v>13</v>
          </cell>
          <cell r="E86" t="str">
            <v>0105525</v>
          </cell>
          <cell r="F86" t="str">
            <v>F</v>
          </cell>
          <cell r="G86" t="str">
            <v>125</v>
          </cell>
          <cell r="H86" t="str">
            <v>BOWLING CLUB DU LAC DE CANIEL</v>
          </cell>
          <cell r="I86" t="str">
            <v>Honneur</v>
          </cell>
        </row>
        <row r="87">
          <cell r="A87" t="str">
            <v>CHAREYRE Cyril</v>
          </cell>
          <cell r="B87" t="str">
            <v>76</v>
          </cell>
          <cell r="C87">
            <v>599</v>
          </cell>
          <cell r="D87" t="str">
            <v>14</v>
          </cell>
          <cell r="E87" t="str">
            <v>0106224</v>
          </cell>
          <cell r="F87" t="str">
            <v>H</v>
          </cell>
          <cell r="G87" t="str">
            <v>150</v>
          </cell>
          <cell r="H87" t="str">
            <v>BOWLING CLUB DU LAC DE CANIEL</v>
          </cell>
          <cell r="I87" t="str">
            <v>Honneur</v>
          </cell>
        </row>
        <row r="88">
          <cell r="A88" t="str">
            <v>DECROOCQ Vianney</v>
          </cell>
          <cell r="B88" t="str">
            <v>76</v>
          </cell>
          <cell r="C88">
            <v>599</v>
          </cell>
          <cell r="D88" t="str">
            <v>13</v>
          </cell>
          <cell r="E88" t="str">
            <v>0104525</v>
          </cell>
          <cell r="F88" t="str">
            <v>H</v>
          </cell>
          <cell r="G88" t="str">
            <v>162</v>
          </cell>
          <cell r="H88" t="str">
            <v>BOWLING CLUB DU LAC DE CANIEL</v>
          </cell>
          <cell r="I88" t="str">
            <v>Honneur</v>
          </cell>
        </row>
        <row r="89">
          <cell r="A89" t="str">
            <v>FOLLIN Arlette</v>
          </cell>
          <cell r="B89" t="str">
            <v>76</v>
          </cell>
          <cell r="C89">
            <v>599</v>
          </cell>
          <cell r="D89" t="str">
            <v>12</v>
          </cell>
          <cell r="E89" t="str">
            <v>0103149</v>
          </cell>
          <cell r="F89" t="str">
            <v>F</v>
          </cell>
          <cell r="G89" t="str">
            <v>174</v>
          </cell>
          <cell r="H89" t="str">
            <v>BOWLING CLUB DU LAC DE CANIEL</v>
          </cell>
          <cell r="I89" t="str">
            <v>Excellence</v>
          </cell>
        </row>
        <row r="90">
          <cell r="A90" t="str">
            <v>FOLLIN Serge</v>
          </cell>
          <cell r="B90" t="str">
            <v>76</v>
          </cell>
          <cell r="C90">
            <v>599</v>
          </cell>
          <cell r="D90" t="str">
            <v>12</v>
          </cell>
          <cell r="E90" t="str">
            <v>0103150</v>
          </cell>
          <cell r="F90" t="str">
            <v>H</v>
          </cell>
          <cell r="G90" t="str">
            <v>189</v>
          </cell>
          <cell r="H90" t="str">
            <v>BOWLING CLUB DU LAC DE CANIEL</v>
          </cell>
          <cell r="I90" t="str">
            <v>Excellence</v>
          </cell>
        </row>
        <row r="91">
          <cell r="A91" t="str">
            <v>GERVAIS Emile</v>
          </cell>
          <cell r="B91" t="str">
            <v>76</v>
          </cell>
          <cell r="C91">
            <v>599</v>
          </cell>
          <cell r="D91" t="str">
            <v>14</v>
          </cell>
          <cell r="E91" t="str">
            <v>0106403</v>
          </cell>
          <cell r="F91" t="str">
            <v>H</v>
          </cell>
          <cell r="G91" t="str">
            <v>150</v>
          </cell>
          <cell r="H91" t="str">
            <v>BOWLING CLUB DU LAC DE CANIEL</v>
          </cell>
          <cell r="I91" t="str">
            <v>Honneur</v>
          </cell>
        </row>
        <row r="92">
          <cell r="A92" t="str">
            <v>GERVAIS Louis</v>
          </cell>
          <cell r="B92" t="str">
            <v>76</v>
          </cell>
          <cell r="C92">
            <v>599</v>
          </cell>
          <cell r="D92" t="str">
            <v>13</v>
          </cell>
          <cell r="E92" t="str">
            <v>0104524</v>
          </cell>
          <cell r="F92" t="str">
            <v>H</v>
          </cell>
          <cell r="G92" t="str">
            <v>120</v>
          </cell>
          <cell r="H92" t="str">
            <v>BOWLING CLUB DU LAC DE CANIEL</v>
          </cell>
          <cell r="I92" t="str">
            <v>Honneur</v>
          </cell>
        </row>
        <row r="93">
          <cell r="A93" t="str">
            <v>GIRARD Patrick</v>
          </cell>
          <cell r="B93" t="str">
            <v>76</v>
          </cell>
          <cell r="C93">
            <v>599</v>
          </cell>
          <cell r="D93" t="str">
            <v>08</v>
          </cell>
          <cell r="E93" t="str">
            <v>0095827</v>
          </cell>
          <cell r="F93" t="str">
            <v>H</v>
          </cell>
          <cell r="G93" t="str">
            <v>189</v>
          </cell>
          <cell r="H93" t="str">
            <v>BOWLING CLUB DU LAC DE CANIEL</v>
          </cell>
          <cell r="I93" t="str">
            <v>Excellence</v>
          </cell>
        </row>
        <row r="94">
          <cell r="A94" t="str">
            <v>HALLAY Dominique</v>
          </cell>
          <cell r="B94" t="str">
            <v>76</v>
          </cell>
          <cell r="C94">
            <v>599</v>
          </cell>
          <cell r="D94" t="str">
            <v>05</v>
          </cell>
          <cell r="E94" t="str">
            <v>0090546</v>
          </cell>
          <cell r="F94" t="str">
            <v>F</v>
          </cell>
          <cell r="G94" t="str">
            <v>174</v>
          </cell>
          <cell r="H94" t="str">
            <v>BOWLING CLUB DU LAC DE CANIEL</v>
          </cell>
          <cell r="I94" t="str">
            <v>Excellence</v>
          </cell>
        </row>
        <row r="95">
          <cell r="A95" t="str">
            <v>LANGLOIS Marco Bruno</v>
          </cell>
          <cell r="B95" t="str">
            <v>76</v>
          </cell>
          <cell r="C95">
            <v>599</v>
          </cell>
          <cell r="D95" t="str">
            <v>09</v>
          </cell>
          <cell r="E95" t="str">
            <v>0097580</v>
          </cell>
          <cell r="F95" t="str">
            <v>H</v>
          </cell>
          <cell r="G95" t="str">
            <v>174</v>
          </cell>
          <cell r="H95" t="str">
            <v>BOWLING CLUB DU LAC DE CANIEL</v>
          </cell>
          <cell r="I95" t="str">
            <v>Honneur</v>
          </cell>
        </row>
        <row r="96">
          <cell r="A96" t="str">
            <v>LEBRUN Martial</v>
          </cell>
          <cell r="B96" t="str">
            <v>76</v>
          </cell>
          <cell r="C96">
            <v>599</v>
          </cell>
          <cell r="D96" t="str">
            <v>14</v>
          </cell>
          <cell r="E96" t="str">
            <v>0106679</v>
          </cell>
          <cell r="F96" t="str">
            <v>H</v>
          </cell>
          <cell r="G96" t="str">
            <v>150</v>
          </cell>
          <cell r="H96" t="str">
            <v>BOWLING CLUB DU LAC DE CANIEL</v>
          </cell>
          <cell r="I96" t="str">
            <v>Honneur</v>
          </cell>
        </row>
        <row r="97">
          <cell r="A97" t="str">
            <v>LEFEBVRE Nelly</v>
          </cell>
          <cell r="B97" t="str">
            <v>76</v>
          </cell>
          <cell r="C97">
            <v>599</v>
          </cell>
          <cell r="D97" t="str">
            <v>08</v>
          </cell>
          <cell r="E97" t="str">
            <v>0095436</v>
          </cell>
          <cell r="F97" t="str">
            <v>F</v>
          </cell>
          <cell r="G97" t="str">
            <v>174</v>
          </cell>
          <cell r="H97" t="str">
            <v>BOWLING CLUB DU LAC DE CANIEL</v>
          </cell>
          <cell r="I97" t="str">
            <v>Excellence</v>
          </cell>
        </row>
        <row r="98">
          <cell r="A98" t="str">
            <v>LEJEUNE Christian</v>
          </cell>
          <cell r="B98" t="str">
            <v>76</v>
          </cell>
          <cell r="C98">
            <v>599</v>
          </cell>
          <cell r="D98" t="str">
            <v>03</v>
          </cell>
          <cell r="E98" t="str">
            <v>0064908</v>
          </cell>
          <cell r="F98" t="str">
            <v>H</v>
          </cell>
          <cell r="G98" t="str">
            <v>165</v>
          </cell>
          <cell r="H98" t="str">
            <v>BOWLING CLUB DU LAC DE CANIEL</v>
          </cell>
          <cell r="I98" t="str">
            <v>Honneur</v>
          </cell>
        </row>
        <row r="99">
          <cell r="A99" t="str">
            <v>LERISBE Marika</v>
          </cell>
          <cell r="B99" t="str">
            <v>76</v>
          </cell>
          <cell r="C99">
            <v>599</v>
          </cell>
          <cell r="D99" t="str">
            <v>13</v>
          </cell>
          <cell r="E99" t="str">
            <v>0105515</v>
          </cell>
          <cell r="F99" t="str">
            <v>F</v>
          </cell>
          <cell r="G99" t="str">
            <v>125</v>
          </cell>
          <cell r="H99" t="str">
            <v>BOWLING CLUB DU LAC DE CANIEL</v>
          </cell>
          <cell r="I99" t="str">
            <v>Honneur</v>
          </cell>
        </row>
        <row r="100">
          <cell r="A100" t="str">
            <v>LERISBE Orlane</v>
          </cell>
          <cell r="B100" t="str">
            <v>76</v>
          </cell>
          <cell r="C100">
            <v>599</v>
          </cell>
          <cell r="D100" t="str">
            <v>13</v>
          </cell>
          <cell r="E100" t="str">
            <v>0105516</v>
          </cell>
          <cell r="F100" t="str">
            <v>F</v>
          </cell>
          <cell r="G100" t="str">
            <v>125</v>
          </cell>
          <cell r="H100" t="str">
            <v>BOWLING CLUB DU LAC DE CANIEL</v>
          </cell>
          <cell r="I100" t="str">
            <v>Honneur</v>
          </cell>
        </row>
        <row r="101">
          <cell r="A101" t="str">
            <v>LORCHER Clara</v>
          </cell>
          <cell r="B101" t="str">
            <v>76</v>
          </cell>
          <cell r="C101">
            <v>599</v>
          </cell>
          <cell r="D101" t="str">
            <v>14</v>
          </cell>
          <cell r="E101" t="str">
            <v>0106223</v>
          </cell>
          <cell r="F101" t="str">
            <v>F</v>
          </cell>
          <cell r="G101" t="str">
            <v>125</v>
          </cell>
          <cell r="H101" t="str">
            <v>BOWLING CLUB DU LAC DE CANIEL</v>
          </cell>
          <cell r="I101" t="str">
            <v>Honneur</v>
          </cell>
        </row>
        <row r="102">
          <cell r="A102" t="str">
            <v>MELIOT Bertrand</v>
          </cell>
          <cell r="B102" t="str">
            <v>76</v>
          </cell>
          <cell r="C102">
            <v>599</v>
          </cell>
          <cell r="D102" t="str">
            <v>03</v>
          </cell>
          <cell r="E102" t="str">
            <v>0064917</v>
          </cell>
          <cell r="F102" t="str">
            <v>H</v>
          </cell>
          <cell r="G102" t="str">
            <v>153</v>
          </cell>
          <cell r="H102" t="str">
            <v>BOWLING CLUB DU LAC DE CANIEL</v>
          </cell>
          <cell r="I102" t="str">
            <v>Honneur</v>
          </cell>
        </row>
        <row r="103">
          <cell r="A103" t="str">
            <v>MURZYN Alfred</v>
          </cell>
          <cell r="B103" t="str">
            <v>76</v>
          </cell>
          <cell r="C103">
            <v>599</v>
          </cell>
          <cell r="D103" t="str">
            <v>05</v>
          </cell>
          <cell r="E103" t="str">
            <v>0088976</v>
          </cell>
          <cell r="F103" t="str">
            <v>H</v>
          </cell>
          <cell r="G103" t="str">
            <v>189</v>
          </cell>
          <cell r="H103" t="str">
            <v>BOWLING CLUB DU LAC DE CANIEL</v>
          </cell>
          <cell r="I103" t="str">
            <v>Excellence</v>
          </cell>
        </row>
        <row r="104">
          <cell r="A104" t="str">
            <v>PAULMIER Jonathan</v>
          </cell>
          <cell r="B104" t="str">
            <v>76</v>
          </cell>
          <cell r="C104">
            <v>599</v>
          </cell>
          <cell r="D104" t="str">
            <v>08</v>
          </cell>
          <cell r="E104" t="str">
            <v>0095435</v>
          </cell>
          <cell r="F104" t="str">
            <v>H</v>
          </cell>
          <cell r="G104" t="str">
            <v>152</v>
          </cell>
          <cell r="H104" t="str">
            <v>BOWLING CLUB DU LAC DE CANIEL</v>
          </cell>
          <cell r="I104" t="str">
            <v>Honneur</v>
          </cell>
        </row>
        <row r="105">
          <cell r="A105" t="str">
            <v>PERROT Bruno</v>
          </cell>
          <cell r="B105" t="str">
            <v>76</v>
          </cell>
          <cell r="C105">
            <v>599</v>
          </cell>
          <cell r="D105" t="str">
            <v>11</v>
          </cell>
          <cell r="E105" t="str">
            <v>0101341</v>
          </cell>
          <cell r="F105" t="str">
            <v>H</v>
          </cell>
          <cell r="G105" t="str">
            <v>166</v>
          </cell>
          <cell r="H105" t="str">
            <v>BOWLING CLUB DU LAC DE CANIEL</v>
          </cell>
          <cell r="I105" t="str">
            <v>Honneur</v>
          </cell>
        </row>
        <row r="106">
          <cell r="A106" t="str">
            <v>PERROT Floriane</v>
          </cell>
          <cell r="B106" t="str">
            <v>76</v>
          </cell>
          <cell r="C106">
            <v>599</v>
          </cell>
          <cell r="D106" t="str">
            <v>11</v>
          </cell>
          <cell r="E106" t="str">
            <v>0101340</v>
          </cell>
          <cell r="F106" t="str">
            <v>F</v>
          </cell>
          <cell r="G106" t="str">
            <v>155</v>
          </cell>
          <cell r="H106" t="str">
            <v>BOWLING CLUB DU LAC DE CANIEL</v>
          </cell>
          <cell r="I106" t="str">
            <v>Honneur</v>
          </cell>
        </row>
        <row r="107">
          <cell r="A107" t="str">
            <v>PIERROT Alexandre</v>
          </cell>
          <cell r="B107" t="str">
            <v>76</v>
          </cell>
          <cell r="C107">
            <v>599</v>
          </cell>
          <cell r="D107" t="str">
            <v>14</v>
          </cell>
          <cell r="E107" t="str">
            <v>0106222</v>
          </cell>
          <cell r="F107" t="str">
            <v>H</v>
          </cell>
          <cell r="G107" t="str">
            <v>150</v>
          </cell>
          <cell r="H107" t="str">
            <v>BOWLING CLUB DU LAC DE CANIEL</v>
          </cell>
          <cell r="I107" t="str">
            <v>Honneur</v>
          </cell>
        </row>
        <row r="108">
          <cell r="A108" t="str">
            <v>PIGNE Sylvain</v>
          </cell>
          <cell r="B108" t="str">
            <v>76</v>
          </cell>
          <cell r="C108">
            <v>599</v>
          </cell>
          <cell r="D108" t="str">
            <v>12</v>
          </cell>
          <cell r="E108" t="str">
            <v>0103615</v>
          </cell>
          <cell r="F108" t="str">
            <v>H</v>
          </cell>
          <cell r="G108" t="str">
            <v>158</v>
          </cell>
          <cell r="H108" t="str">
            <v>BOWLING CLUB DU LAC DE CANIEL</v>
          </cell>
          <cell r="I108" t="str">
            <v>Honneur</v>
          </cell>
        </row>
        <row r="109">
          <cell r="A109" t="str">
            <v>PRINCE Joséphine</v>
          </cell>
          <cell r="B109" t="str">
            <v>76</v>
          </cell>
          <cell r="C109">
            <v>599</v>
          </cell>
          <cell r="D109" t="str">
            <v>14</v>
          </cell>
          <cell r="E109" t="str">
            <v>0106221</v>
          </cell>
          <cell r="F109" t="str">
            <v>F</v>
          </cell>
          <cell r="G109" t="str">
            <v>135</v>
          </cell>
          <cell r="H109" t="str">
            <v>BOWLING CLUB DU LAC DE CANIEL</v>
          </cell>
          <cell r="I109" t="str">
            <v>Honneur</v>
          </cell>
        </row>
        <row r="110">
          <cell r="A110" t="str">
            <v>PRINCE Patrick</v>
          </cell>
          <cell r="B110" t="str">
            <v>76</v>
          </cell>
          <cell r="C110">
            <v>599</v>
          </cell>
          <cell r="D110" t="str">
            <v>14</v>
          </cell>
          <cell r="E110" t="str">
            <v>0106220</v>
          </cell>
          <cell r="F110" t="str">
            <v>H</v>
          </cell>
          <cell r="G110" t="str">
            <v>150</v>
          </cell>
          <cell r="H110" t="str">
            <v>BOWLING CLUB DU LAC DE CANIEL</v>
          </cell>
          <cell r="I110" t="str">
            <v>Honneur</v>
          </cell>
        </row>
        <row r="111">
          <cell r="A111" t="str">
            <v>RAIMBOURG Pascal</v>
          </cell>
          <cell r="B111" t="str">
            <v>76</v>
          </cell>
          <cell r="C111">
            <v>599</v>
          </cell>
          <cell r="D111" t="str">
            <v>03</v>
          </cell>
          <cell r="E111" t="str">
            <v>0065533</v>
          </cell>
          <cell r="F111" t="str">
            <v>H</v>
          </cell>
          <cell r="G111" t="str">
            <v>189</v>
          </cell>
          <cell r="H111" t="str">
            <v>BOWLING CLUB DU LAC DE CANIEL</v>
          </cell>
          <cell r="I111" t="str">
            <v>Excellence</v>
          </cell>
        </row>
        <row r="112">
          <cell r="A112" t="str">
            <v>VIARD Christian</v>
          </cell>
          <cell r="B112" t="str">
            <v>76</v>
          </cell>
          <cell r="C112">
            <v>599</v>
          </cell>
          <cell r="D112" t="str">
            <v>12</v>
          </cell>
          <cell r="E112" t="str">
            <v>0103146</v>
          </cell>
          <cell r="F112" t="str">
            <v>H</v>
          </cell>
          <cell r="G112" t="str">
            <v>189</v>
          </cell>
          <cell r="H112" t="str">
            <v>BOWLING CLUB DU LAC DE CANIEL</v>
          </cell>
          <cell r="I112" t="str">
            <v>Excellence</v>
          </cell>
        </row>
        <row r="113">
          <cell r="A113" t="str">
            <v>ALBERT James</v>
          </cell>
          <cell r="B113" t="str">
            <v>27</v>
          </cell>
          <cell r="C113">
            <v>418</v>
          </cell>
          <cell r="D113" t="str">
            <v>98</v>
          </cell>
          <cell r="E113" t="str">
            <v>0040904</v>
          </cell>
          <cell r="F113" t="str">
            <v>H</v>
          </cell>
          <cell r="G113" t="str">
            <v>152</v>
          </cell>
          <cell r="H113" t="str">
            <v>BOWLING CLUB LOUVIERS</v>
          </cell>
          <cell r="I113" t="str">
            <v>Honneur</v>
          </cell>
        </row>
        <row r="114">
          <cell r="A114" t="str">
            <v>BRIANT Cécilia</v>
          </cell>
          <cell r="B114" t="str">
            <v>27</v>
          </cell>
          <cell r="C114">
            <v>418</v>
          </cell>
          <cell r="D114" t="str">
            <v>14</v>
          </cell>
          <cell r="E114" t="str">
            <v>0106079</v>
          </cell>
          <cell r="F114" t="str">
            <v>F</v>
          </cell>
          <cell r="G114" t="str">
            <v>120</v>
          </cell>
          <cell r="H114" t="str">
            <v>BOWLING CLUB LOUVIERS</v>
          </cell>
          <cell r="I114" t="str">
            <v>Honneur</v>
          </cell>
        </row>
        <row r="115">
          <cell r="A115" t="str">
            <v>CAMPION Christophe</v>
          </cell>
          <cell r="B115" t="str">
            <v>27</v>
          </cell>
          <cell r="C115">
            <v>418</v>
          </cell>
          <cell r="D115" t="str">
            <v>99</v>
          </cell>
          <cell r="E115" t="str">
            <v>0041754</v>
          </cell>
          <cell r="F115" t="str">
            <v>H</v>
          </cell>
          <cell r="G115" t="str">
            <v>178</v>
          </cell>
          <cell r="H115" t="str">
            <v>BOWLING CLUB LOUVIERS</v>
          </cell>
          <cell r="I115" t="str">
            <v>Excellence</v>
          </cell>
        </row>
        <row r="116">
          <cell r="A116" t="str">
            <v>CHAPOT Christophe</v>
          </cell>
          <cell r="B116" t="str">
            <v>27</v>
          </cell>
          <cell r="C116">
            <v>418</v>
          </cell>
          <cell r="D116" t="str">
            <v>14</v>
          </cell>
          <cell r="E116" t="str">
            <v>0106080</v>
          </cell>
          <cell r="F116" t="str">
            <v>H</v>
          </cell>
          <cell r="G116" t="str">
            <v>150</v>
          </cell>
          <cell r="H116" t="str">
            <v>BOWLING CLUB LOUVIERS</v>
          </cell>
          <cell r="I116" t="str">
            <v>Honneur</v>
          </cell>
        </row>
        <row r="117">
          <cell r="A117" t="str">
            <v>CHASSAGNOUX Hervé</v>
          </cell>
          <cell r="B117" t="str">
            <v>27</v>
          </cell>
          <cell r="C117">
            <v>418</v>
          </cell>
          <cell r="D117" t="str">
            <v>07</v>
          </cell>
          <cell r="E117" t="str">
            <v>0093515</v>
          </cell>
          <cell r="F117" t="str">
            <v>H</v>
          </cell>
          <cell r="G117" t="str">
            <v>156</v>
          </cell>
          <cell r="H117" t="str">
            <v>BOWLING CLUB LOUVIERS</v>
          </cell>
          <cell r="I117" t="str">
            <v>Honneur</v>
          </cell>
        </row>
        <row r="118">
          <cell r="A118" t="str">
            <v>COPLO Alexandra</v>
          </cell>
          <cell r="B118" t="str">
            <v>27</v>
          </cell>
          <cell r="C118">
            <v>418</v>
          </cell>
          <cell r="D118" t="str">
            <v>14</v>
          </cell>
          <cell r="E118" t="str">
            <v>0106081</v>
          </cell>
          <cell r="F118" t="str">
            <v>F</v>
          </cell>
          <cell r="G118" t="str">
            <v>135</v>
          </cell>
          <cell r="H118" t="str">
            <v>BOWLING CLUB LOUVIERS</v>
          </cell>
          <cell r="I118" t="str">
            <v>Honneur</v>
          </cell>
        </row>
        <row r="119">
          <cell r="A119" t="str">
            <v>DELHAUME Thomas</v>
          </cell>
          <cell r="B119" t="str">
            <v>27</v>
          </cell>
          <cell r="C119">
            <v>418</v>
          </cell>
          <cell r="D119" t="str">
            <v>12</v>
          </cell>
          <cell r="E119" t="str">
            <v>0103254</v>
          </cell>
          <cell r="F119" t="str">
            <v>H</v>
          </cell>
          <cell r="G119" t="str">
            <v>115</v>
          </cell>
          <cell r="H119" t="str">
            <v>BOWLING CLUB LOUVIERS</v>
          </cell>
          <cell r="I119" t="str">
            <v>Honneur</v>
          </cell>
        </row>
        <row r="120">
          <cell r="A120" t="str">
            <v>ESCARBASSIERE Antoine</v>
          </cell>
          <cell r="B120" t="str">
            <v>27</v>
          </cell>
          <cell r="C120">
            <v>418</v>
          </cell>
          <cell r="D120" t="str">
            <v>13</v>
          </cell>
          <cell r="E120" t="str">
            <v>0104668</v>
          </cell>
          <cell r="F120" t="str">
            <v>H</v>
          </cell>
          <cell r="G120" t="str">
            <v>189</v>
          </cell>
          <cell r="H120" t="str">
            <v>BOWLING CLUB LOUVIERS</v>
          </cell>
          <cell r="I120" t="str">
            <v>Excellence</v>
          </cell>
        </row>
        <row r="121">
          <cell r="A121" t="str">
            <v>ESCARBASSIERE Serge</v>
          </cell>
          <cell r="B121" t="str">
            <v>27</v>
          </cell>
          <cell r="C121">
            <v>418</v>
          </cell>
          <cell r="D121" t="str">
            <v>87</v>
          </cell>
          <cell r="E121" t="str">
            <v>0051459</v>
          </cell>
          <cell r="F121" t="str">
            <v>H</v>
          </cell>
          <cell r="G121" t="str">
            <v>171</v>
          </cell>
          <cell r="H121" t="str">
            <v>BOWLING CLUB LOUVIERS</v>
          </cell>
          <cell r="I121" t="str">
            <v>Honneur</v>
          </cell>
        </row>
        <row r="122">
          <cell r="A122" t="str">
            <v>HEPP Thomas</v>
          </cell>
          <cell r="B122" t="str">
            <v>27</v>
          </cell>
          <cell r="C122">
            <v>418</v>
          </cell>
          <cell r="D122" t="str">
            <v>02</v>
          </cell>
          <cell r="E122" t="str">
            <v>0064346</v>
          </cell>
          <cell r="F122" t="str">
            <v>H</v>
          </cell>
          <cell r="G122" t="str">
            <v>184</v>
          </cell>
          <cell r="H122" t="str">
            <v>BOWLING CLUB LOUVIERS</v>
          </cell>
          <cell r="I122" t="str">
            <v>Excellence</v>
          </cell>
        </row>
        <row r="123">
          <cell r="A123" t="str">
            <v>LABORIE Olivier</v>
          </cell>
          <cell r="B123" t="str">
            <v>27</v>
          </cell>
          <cell r="C123">
            <v>418</v>
          </cell>
          <cell r="D123" t="str">
            <v>99</v>
          </cell>
          <cell r="E123" t="str">
            <v>0062744</v>
          </cell>
          <cell r="F123" t="str">
            <v>H</v>
          </cell>
          <cell r="G123" t="str">
            <v>172</v>
          </cell>
          <cell r="H123" t="str">
            <v>BOWLING CLUB LOUVIERS</v>
          </cell>
          <cell r="I123" t="str">
            <v>Honneur</v>
          </cell>
        </row>
        <row r="124">
          <cell r="A124" t="str">
            <v>LE GALL Pascal</v>
          </cell>
          <cell r="B124" t="str">
            <v>27</v>
          </cell>
          <cell r="C124">
            <v>418</v>
          </cell>
          <cell r="D124" t="str">
            <v>09</v>
          </cell>
          <cell r="E124" t="str">
            <v>0097833</v>
          </cell>
          <cell r="F124" t="str">
            <v>H</v>
          </cell>
          <cell r="G124" t="str">
            <v>164</v>
          </cell>
          <cell r="H124" t="str">
            <v>BOWLING CLUB LOUVIERS</v>
          </cell>
          <cell r="I124" t="str">
            <v>Honneur</v>
          </cell>
        </row>
        <row r="125">
          <cell r="A125" t="str">
            <v>LECOMPTE Dominique</v>
          </cell>
          <cell r="B125" t="str">
            <v>27</v>
          </cell>
          <cell r="C125">
            <v>418</v>
          </cell>
          <cell r="D125" t="str">
            <v>13</v>
          </cell>
          <cell r="E125" t="str">
            <v>0104466</v>
          </cell>
          <cell r="F125" t="str">
            <v>H</v>
          </cell>
          <cell r="G125" t="str">
            <v>168</v>
          </cell>
          <cell r="H125" t="str">
            <v>BOWLING CLUB LOUVIERS</v>
          </cell>
          <cell r="I125" t="str">
            <v>Honneur</v>
          </cell>
        </row>
        <row r="126">
          <cell r="A126" t="str">
            <v>LEMAIRE Claude</v>
          </cell>
          <cell r="B126" t="str">
            <v>27</v>
          </cell>
          <cell r="C126">
            <v>418</v>
          </cell>
          <cell r="D126" t="str">
            <v>08</v>
          </cell>
          <cell r="E126" t="str">
            <v>0095719</v>
          </cell>
          <cell r="F126" t="str">
            <v>H</v>
          </cell>
          <cell r="G126" t="str">
            <v>177</v>
          </cell>
          <cell r="H126" t="str">
            <v>BOWLING CLUB LOUVIERS</v>
          </cell>
          <cell r="I126" t="str">
            <v>Excellence</v>
          </cell>
        </row>
        <row r="127">
          <cell r="A127" t="str">
            <v>LEVASSEUR Lionel</v>
          </cell>
          <cell r="B127" t="str">
            <v>27</v>
          </cell>
          <cell r="C127">
            <v>418</v>
          </cell>
          <cell r="D127" t="str">
            <v>09</v>
          </cell>
          <cell r="E127" t="str">
            <v>0098914</v>
          </cell>
          <cell r="F127" t="str">
            <v>H</v>
          </cell>
          <cell r="G127" t="str">
            <v>158</v>
          </cell>
          <cell r="H127" t="str">
            <v>BOWLING CLUB LOUVIERS</v>
          </cell>
          <cell r="I127" t="str">
            <v>Honneur</v>
          </cell>
        </row>
        <row r="128">
          <cell r="A128" t="str">
            <v>MAURICE Solenn</v>
          </cell>
          <cell r="B128" t="str">
            <v>27</v>
          </cell>
          <cell r="C128">
            <v>418</v>
          </cell>
          <cell r="D128" t="str">
            <v>14</v>
          </cell>
          <cell r="E128" t="str">
            <v>0106082</v>
          </cell>
          <cell r="F128" t="str">
            <v>F</v>
          </cell>
          <cell r="G128" t="str">
            <v>76</v>
          </cell>
          <cell r="H128" t="str">
            <v>BOWLING CLUB LOUVIERS</v>
          </cell>
          <cell r="I128" t="str">
            <v>Honneur</v>
          </cell>
        </row>
        <row r="129">
          <cell r="A129" t="str">
            <v>MILLENCOURT René</v>
          </cell>
          <cell r="B129" t="str">
            <v>27</v>
          </cell>
          <cell r="C129">
            <v>418</v>
          </cell>
          <cell r="D129" t="str">
            <v>91</v>
          </cell>
          <cell r="E129" t="str">
            <v>0065197</v>
          </cell>
          <cell r="F129" t="str">
            <v>H</v>
          </cell>
          <cell r="G129" t="str">
            <v>178</v>
          </cell>
          <cell r="H129" t="str">
            <v>BOWLING CLUB LOUVIERS</v>
          </cell>
          <cell r="I129" t="str">
            <v>Excellence</v>
          </cell>
        </row>
        <row r="130">
          <cell r="A130" t="str">
            <v>MOLINAS Christian</v>
          </cell>
          <cell r="B130" t="str">
            <v>27</v>
          </cell>
          <cell r="C130">
            <v>418</v>
          </cell>
          <cell r="D130" t="str">
            <v>89</v>
          </cell>
          <cell r="E130" t="str">
            <v>0058530</v>
          </cell>
          <cell r="F130" t="str">
            <v>H</v>
          </cell>
          <cell r="G130" t="str">
            <v>177</v>
          </cell>
          <cell r="H130" t="str">
            <v>BOWLING CLUB LOUVIERS</v>
          </cell>
          <cell r="I130" t="str">
            <v>Excellence</v>
          </cell>
        </row>
        <row r="131">
          <cell r="A131" t="str">
            <v>MONNIER Alain</v>
          </cell>
          <cell r="B131" t="str">
            <v>27</v>
          </cell>
          <cell r="C131">
            <v>418</v>
          </cell>
          <cell r="D131" t="str">
            <v>13</v>
          </cell>
          <cell r="E131" t="str">
            <v>0105411</v>
          </cell>
          <cell r="F131" t="str">
            <v>H</v>
          </cell>
          <cell r="G131" t="str">
            <v>189</v>
          </cell>
          <cell r="H131" t="str">
            <v>BOWLING CLUB LOUVIERS</v>
          </cell>
          <cell r="I131" t="str">
            <v>Excellence</v>
          </cell>
        </row>
        <row r="132">
          <cell r="A132" t="str">
            <v>MOUGIN Dylan</v>
          </cell>
          <cell r="B132" t="str">
            <v>27</v>
          </cell>
          <cell r="C132">
            <v>418</v>
          </cell>
          <cell r="D132" t="str">
            <v>11</v>
          </cell>
          <cell r="E132" t="str">
            <v>0101552</v>
          </cell>
          <cell r="F132" t="str">
            <v>H</v>
          </cell>
          <cell r="G132" t="str">
            <v>135</v>
          </cell>
          <cell r="H132" t="str">
            <v>BOWLING CLUB LOUVIERS</v>
          </cell>
          <cell r="I132" t="str">
            <v>Honneur</v>
          </cell>
        </row>
        <row r="133">
          <cell r="A133" t="str">
            <v>SERGENT Paul</v>
          </cell>
          <cell r="B133" t="str">
            <v>27</v>
          </cell>
          <cell r="C133">
            <v>418</v>
          </cell>
          <cell r="D133" t="str">
            <v>08</v>
          </cell>
          <cell r="E133" t="str">
            <v>0096521</v>
          </cell>
          <cell r="F133" t="str">
            <v>H</v>
          </cell>
          <cell r="G133" t="str">
            <v>173</v>
          </cell>
          <cell r="H133" t="str">
            <v>BOWLING CLUB LOUVIERS</v>
          </cell>
          <cell r="I133" t="str">
            <v>Honneur</v>
          </cell>
        </row>
        <row r="134">
          <cell r="A134" t="str">
            <v>SOSTE Yanis</v>
          </cell>
          <cell r="B134" t="str">
            <v>27</v>
          </cell>
          <cell r="C134">
            <v>418</v>
          </cell>
          <cell r="D134" t="str">
            <v>11</v>
          </cell>
          <cell r="E134" t="str">
            <v>0101553</v>
          </cell>
          <cell r="F134" t="str">
            <v>H</v>
          </cell>
          <cell r="G134" t="str">
            <v>150</v>
          </cell>
          <cell r="H134" t="str">
            <v>BOWLING CLUB LOUVIERS</v>
          </cell>
          <cell r="I134" t="str">
            <v>Honneur</v>
          </cell>
        </row>
        <row r="135">
          <cell r="A135" t="str">
            <v>ALLAIS David</v>
          </cell>
          <cell r="B135" t="str">
            <v>76</v>
          </cell>
          <cell r="C135">
            <v>98</v>
          </cell>
          <cell r="D135" t="str">
            <v>12</v>
          </cell>
          <cell r="E135" t="str">
            <v>0104381</v>
          </cell>
          <cell r="F135" t="str">
            <v>H</v>
          </cell>
          <cell r="G135" t="str">
            <v>159</v>
          </cell>
          <cell r="H135" t="str">
            <v>BOWLING CLUB ROUEN LE DRAGON</v>
          </cell>
          <cell r="I135" t="str">
            <v>Honneur</v>
          </cell>
        </row>
        <row r="136">
          <cell r="A136" t="str">
            <v>AUBER Marcel</v>
          </cell>
          <cell r="B136" t="str">
            <v>76</v>
          </cell>
          <cell r="C136">
            <v>98</v>
          </cell>
          <cell r="D136" t="str">
            <v>11</v>
          </cell>
          <cell r="E136" t="str">
            <v>0101668</v>
          </cell>
          <cell r="F136" t="str">
            <v>H</v>
          </cell>
          <cell r="G136" t="str">
            <v>135</v>
          </cell>
          <cell r="H136" t="str">
            <v>BOWLING CLUB ROUEN LE DRAGON</v>
          </cell>
          <cell r="I136" t="str">
            <v>Honneur</v>
          </cell>
        </row>
        <row r="137">
          <cell r="A137" t="str">
            <v>AUDEJEAN Alain</v>
          </cell>
          <cell r="B137" t="str">
            <v>76</v>
          </cell>
          <cell r="C137">
            <v>98</v>
          </cell>
          <cell r="D137" t="str">
            <v>89</v>
          </cell>
          <cell r="E137" t="str">
            <v>0060462</v>
          </cell>
          <cell r="F137" t="str">
            <v>H</v>
          </cell>
          <cell r="G137" t="str">
            <v>168</v>
          </cell>
          <cell r="H137" t="str">
            <v>BOWLING CLUB ROUEN LE DRAGON</v>
          </cell>
          <cell r="I137" t="str">
            <v>Honneur</v>
          </cell>
        </row>
        <row r="138">
          <cell r="A138" t="str">
            <v>BARON VITTECOQ Martial</v>
          </cell>
          <cell r="B138" t="str">
            <v>76</v>
          </cell>
          <cell r="C138">
            <v>98</v>
          </cell>
          <cell r="D138" t="str">
            <v>05</v>
          </cell>
          <cell r="E138" t="str">
            <v>0089610</v>
          </cell>
          <cell r="F138" t="str">
            <v>H</v>
          </cell>
          <cell r="G138" t="str">
            <v>153</v>
          </cell>
          <cell r="H138" t="str">
            <v>BOWLING CLUB ROUEN LE DRAGON</v>
          </cell>
          <cell r="I138" t="str">
            <v>Honneur</v>
          </cell>
        </row>
        <row r="139">
          <cell r="A139" t="str">
            <v>BEGAUD Patrick</v>
          </cell>
          <cell r="B139" t="str">
            <v>76</v>
          </cell>
          <cell r="C139">
            <v>98</v>
          </cell>
          <cell r="D139" t="str">
            <v>11</v>
          </cell>
          <cell r="E139" t="str">
            <v>0101667</v>
          </cell>
          <cell r="F139" t="str">
            <v>H</v>
          </cell>
          <cell r="G139" t="str">
            <v>154</v>
          </cell>
          <cell r="H139" t="str">
            <v>BOWLING CLUB ROUEN LE DRAGON</v>
          </cell>
          <cell r="I139" t="str">
            <v>Honneur</v>
          </cell>
        </row>
        <row r="140">
          <cell r="A140" t="str">
            <v>BENARD Claudy</v>
          </cell>
          <cell r="B140" t="str">
            <v>76</v>
          </cell>
          <cell r="C140">
            <v>98</v>
          </cell>
          <cell r="D140" t="str">
            <v>83</v>
          </cell>
          <cell r="E140" t="str">
            <v>0028242</v>
          </cell>
          <cell r="F140" t="str">
            <v>H</v>
          </cell>
          <cell r="G140" t="str">
            <v>168</v>
          </cell>
          <cell r="H140" t="str">
            <v>BOWLING CLUB ROUEN LE DRAGON</v>
          </cell>
          <cell r="I140" t="str">
            <v>Honneur</v>
          </cell>
        </row>
        <row r="141">
          <cell r="A141" t="str">
            <v>BOIDIN Didier</v>
          </cell>
          <cell r="B141" t="str">
            <v>76</v>
          </cell>
          <cell r="C141">
            <v>98</v>
          </cell>
          <cell r="D141" t="str">
            <v>84</v>
          </cell>
          <cell r="E141" t="str">
            <v>0011758</v>
          </cell>
          <cell r="F141" t="str">
            <v>H</v>
          </cell>
          <cell r="G141" t="str">
            <v>150</v>
          </cell>
          <cell r="H141" t="str">
            <v>BOWLING CLUB ROUEN LE DRAGON</v>
          </cell>
          <cell r="I141" t="str">
            <v>Honneur</v>
          </cell>
        </row>
        <row r="142">
          <cell r="A142" t="str">
            <v>BOURG Rémy</v>
          </cell>
          <cell r="B142" t="str">
            <v>76</v>
          </cell>
          <cell r="C142">
            <v>98</v>
          </cell>
          <cell r="D142" t="str">
            <v>85</v>
          </cell>
          <cell r="E142" t="str">
            <v>0009066</v>
          </cell>
          <cell r="F142" t="str">
            <v>H</v>
          </cell>
          <cell r="G142" t="str">
            <v>179</v>
          </cell>
          <cell r="H142" t="str">
            <v>BOWLING CLUB ROUEN LE DRAGON</v>
          </cell>
          <cell r="I142" t="str">
            <v>Excellence</v>
          </cell>
        </row>
        <row r="143">
          <cell r="A143" t="str">
            <v>BOURGEOIS Hubert</v>
          </cell>
          <cell r="B143" t="str">
            <v>76</v>
          </cell>
          <cell r="C143">
            <v>98</v>
          </cell>
          <cell r="D143" t="str">
            <v>85</v>
          </cell>
          <cell r="E143" t="str">
            <v>0015184</v>
          </cell>
          <cell r="F143" t="str">
            <v>H</v>
          </cell>
          <cell r="G143" t="str">
            <v>137</v>
          </cell>
          <cell r="H143" t="str">
            <v>BOWLING CLUB ROUEN LE DRAGON</v>
          </cell>
          <cell r="I143" t="str">
            <v>Honneur</v>
          </cell>
        </row>
        <row r="144">
          <cell r="A144" t="str">
            <v>BOUTARD Lionel</v>
          </cell>
          <cell r="B144" t="str">
            <v>76</v>
          </cell>
          <cell r="C144">
            <v>98</v>
          </cell>
          <cell r="D144" t="str">
            <v>90</v>
          </cell>
          <cell r="E144" t="str">
            <v>0061039</v>
          </cell>
          <cell r="F144" t="str">
            <v>H</v>
          </cell>
          <cell r="G144" t="str">
            <v>165</v>
          </cell>
          <cell r="H144" t="str">
            <v>BOWLING CLUB ROUEN LE DRAGON</v>
          </cell>
          <cell r="I144" t="str">
            <v>Honneur</v>
          </cell>
        </row>
        <row r="145">
          <cell r="A145" t="str">
            <v>BUQUET Pierre</v>
          </cell>
          <cell r="B145" t="str">
            <v>76</v>
          </cell>
          <cell r="C145">
            <v>98</v>
          </cell>
          <cell r="D145" t="str">
            <v>07</v>
          </cell>
          <cell r="E145" t="str">
            <v>0093511</v>
          </cell>
          <cell r="F145" t="str">
            <v>H</v>
          </cell>
          <cell r="G145" t="str">
            <v>170</v>
          </cell>
          <cell r="H145" t="str">
            <v>BOWLING CLUB ROUEN LE DRAGON</v>
          </cell>
          <cell r="I145" t="str">
            <v>Honneur</v>
          </cell>
        </row>
        <row r="146">
          <cell r="A146" t="str">
            <v>CAILLEMET Dominique</v>
          </cell>
          <cell r="B146" t="str">
            <v>76</v>
          </cell>
          <cell r="C146">
            <v>98</v>
          </cell>
          <cell r="D146" t="str">
            <v>01</v>
          </cell>
          <cell r="E146" t="str">
            <v>0062303</v>
          </cell>
          <cell r="F146" t="str">
            <v>H</v>
          </cell>
          <cell r="G146" t="str">
            <v>168</v>
          </cell>
          <cell r="H146" t="str">
            <v>BOWLING CLUB ROUEN LE DRAGON</v>
          </cell>
          <cell r="I146" t="str">
            <v>Honneur</v>
          </cell>
        </row>
        <row r="147">
          <cell r="A147" t="str">
            <v>CALBERG Catherine</v>
          </cell>
          <cell r="B147" t="str">
            <v>76</v>
          </cell>
          <cell r="C147">
            <v>98</v>
          </cell>
          <cell r="D147" t="str">
            <v>06</v>
          </cell>
          <cell r="E147" t="str">
            <v>0091879</v>
          </cell>
          <cell r="F147" t="str">
            <v>F</v>
          </cell>
          <cell r="G147" t="str">
            <v>174</v>
          </cell>
          <cell r="H147" t="str">
            <v>BOWLING CLUB ROUEN LE DRAGON</v>
          </cell>
          <cell r="I147" t="str">
            <v>Excellence</v>
          </cell>
        </row>
        <row r="148">
          <cell r="A148" t="str">
            <v>CALBERG Jean-Claude</v>
          </cell>
          <cell r="B148" t="str">
            <v>76</v>
          </cell>
          <cell r="C148">
            <v>98</v>
          </cell>
          <cell r="D148" t="str">
            <v>05</v>
          </cell>
          <cell r="E148" t="str">
            <v>0090111</v>
          </cell>
          <cell r="F148" t="str">
            <v>H</v>
          </cell>
          <cell r="G148" t="str">
            <v>154</v>
          </cell>
          <cell r="H148" t="str">
            <v>BOWLING CLUB ROUEN LE DRAGON</v>
          </cell>
          <cell r="I148" t="str">
            <v>Honneur</v>
          </cell>
        </row>
        <row r="149">
          <cell r="A149" t="str">
            <v>CHANDELIER Bruno</v>
          </cell>
          <cell r="B149" t="str">
            <v>76</v>
          </cell>
          <cell r="C149">
            <v>98</v>
          </cell>
          <cell r="D149" t="str">
            <v>04</v>
          </cell>
          <cell r="E149" t="str">
            <v>0086291</v>
          </cell>
          <cell r="F149" t="str">
            <v>H</v>
          </cell>
          <cell r="G149" t="str">
            <v>155</v>
          </cell>
          <cell r="H149" t="str">
            <v>BOWLING CLUB ROUEN LE DRAGON</v>
          </cell>
          <cell r="I149" t="str">
            <v>Honneur</v>
          </cell>
        </row>
        <row r="150">
          <cell r="A150" t="str">
            <v>CHANDELIER Julien</v>
          </cell>
          <cell r="B150" t="str">
            <v>76</v>
          </cell>
          <cell r="C150">
            <v>98</v>
          </cell>
          <cell r="D150" t="str">
            <v>14</v>
          </cell>
          <cell r="E150" t="str">
            <v>0106604</v>
          </cell>
          <cell r="F150" t="str">
            <v>H</v>
          </cell>
          <cell r="G150" t="str">
            <v>143</v>
          </cell>
          <cell r="H150" t="str">
            <v>BOWLING CLUB ROUEN LE DRAGON</v>
          </cell>
          <cell r="I150" t="str">
            <v>Honneur</v>
          </cell>
        </row>
        <row r="151">
          <cell r="A151" t="str">
            <v>CHENU Pascal</v>
          </cell>
          <cell r="B151" t="str">
            <v>76</v>
          </cell>
          <cell r="C151">
            <v>98</v>
          </cell>
          <cell r="D151" t="str">
            <v>95</v>
          </cell>
          <cell r="E151" t="str">
            <v>0079436</v>
          </cell>
          <cell r="F151" t="str">
            <v>H</v>
          </cell>
          <cell r="G151" t="str">
            <v>170</v>
          </cell>
          <cell r="H151" t="str">
            <v>BOWLING CLUB ROUEN LE DRAGON</v>
          </cell>
          <cell r="I151" t="str">
            <v>Honneur</v>
          </cell>
        </row>
        <row r="152">
          <cell r="A152" t="str">
            <v>CLERIS Adrien</v>
          </cell>
          <cell r="B152" t="str">
            <v>76</v>
          </cell>
          <cell r="C152">
            <v>98</v>
          </cell>
          <cell r="D152" t="str">
            <v>12</v>
          </cell>
          <cell r="E152" t="str">
            <v>0104190</v>
          </cell>
          <cell r="F152" t="str">
            <v>H</v>
          </cell>
          <cell r="G152" t="str">
            <v>162</v>
          </cell>
          <cell r="H152" t="str">
            <v>BOWLING CLUB ROUEN LE DRAGON</v>
          </cell>
          <cell r="I152" t="str">
            <v>Honneur</v>
          </cell>
        </row>
        <row r="153">
          <cell r="A153" t="str">
            <v>COLLOT Stéphane</v>
          </cell>
          <cell r="B153" t="str">
            <v>76</v>
          </cell>
          <cell r="C153">
            <v>98</v>
          </cell>
          <cell r="D153" t="str">
            <v>00</v>
          </cell>
          <cell r="E153" t="str">
            <v>0060591</v>
          </cell>
          <cell r="F153" t="str">
            <v>H</v>
          </cell>
          <cell r="G153" t="str">
            <v>174</v>
          </cell>
          <cell r="H153" t="str">
            <v>BOWLING CLUB ROUEN LE DRAGON</v>
          </cell>
          <cell r="I153" t="str">
            <v>Honneur</v>
          </cell>
        </row>
        <row r="154">
          <cell r="A154" t="str">
            <v>COTELLE Jean-Paul</v>
          </cell>
          <cell r="B154" t="str">
            <v>76</v>
          </cell>
          <cell r="C154">
            <v>98</v>
          </cell>
          <cell r="D154" t="str">
            <v>50</v>
          </cell>
          <cell r="E154" t="str">
            <v>0061715</v>
          </cell>
          <cell r="F154" t="str">
            <v>H</v>
          </cell>
          <cell r="G154" t="str">
            <v>177</v>
          </cell>
          <cell r="H154" t="str">
            <v>BOWLING CLUB ROUEN LE DRAGON</v>
          </cell>
          <cell r="I154" t="str">
            <v>Excellence</v>
          </cell>
        </row>
        <row r="155">
          <cell r="A155" t="str">
            <v>COUVILLER Bernard</v>
          </cell>
          <cell r="B155" t="str">
            <v>76</v>
          </cell>
          <cell r="C155">
            <v>98</v>
          </cell>
          <cell r="D155" t="str">
            <v>05</v>
          </cell>
          <cell r="E155" t="str">
            <v>0090108</v>
          </cell>
          <cell r="F155" t="str">
            <v>H</v>
          </cell>
          <cell r="G155" t="str">
            <v>141</v>
          </cell>
          <cell r="H155" t="str">
            <v>BOWLING CLUB ROUEN LE DRAGON</v>
          </cell>
          <cell r="I155" t="str">
            <v>Honneur</v>
          </cell>
        </row>
        <row r="156">
          <cell r="A156" t="str">
            <v>COUVILLER Françoise</v>
          </cell>
          <cell r="B156" t="str">
            <v>76</v>
          </cell>
          <cell r="C156">
            <v>98</v>
          </cell>
          <cell r="D156" t="str">
            <v>05</v>
          </cell>
          <cell r="E156" t="str">
            <v>0090107</v>
          </cell>
          <cell r="F156" t="str">
            <v>F</v>
          </cell>
          <cell r="G156" t="str">
            <v>167</v>
          </cell>
          <cell r="H156" t="str">
            <v>BOWLING CLUB ROUEN LE DRAGON</v>
          </cell>
          <cell r="I156" t="str">
            <v>Excellence</v>
          </cell>
        </row>
        <row r="157">
          <cell r="A157" t="str">
            <v>COZETTE Claudine</v>
          </cell>
          <cell r="B157" t="str">
            <v>76</v>
          </cell>
          <cell r="C157">
            <v>98</v>
          </cell>
          <cell r="D157" t="str">
            <v>11</v>
          </cell>
          <cell r="E157" t="str">
            <v>0102760</v>
          </cell>
          <cell r="F157" t="str">
            <v>F</v>
          </cell>
          <cell r="G157" t="str">
            <v>174</v>
          </cell>
          <cell r="H157" t="str">
            <v>BOWLING CLUB ROUEN LE DRAGON</v>
          </cell>
          <cell r="I157" t="str">
            <v>Excellence</v>
          </cell>
        </row>
        <row r="158">
          <cell r="A158" t="str">
            <v>CRESCI Marcello</v>
          </cell>
          <cell r="B158" t="str">
            <v>76</v>
          </cell>
          <cell r="C158">
            <v>98</v>
          </cell>
          <cell r="D158" t="str">
            <v>13</v>
          </cell>
          <cell r="E158" t="str">
            <v>0105252</v>
          </cell>
          <cell r="F158" t="str">
            <v>H</v>
          </cell>
          <cell r="G158" t="str">
            <v>189</v>
          </cell>
          <cell r="H158" t="str">
            <v>BOWLING CLUB ROUEN LE DRAGON</v>
          </cell>
          <cell r="I158" t="str">
            <v>Excellence</v>
          </cell>
        </row>
        <row r="159">
          <cell r="A159" t="str">
            <v>DE BARROS Francis</v>
          </cell>
          <cell r="B159" t="str">
            <v>76</v>
          </cell>
          <cell r="C159">
            <v>98</v>
          </cell>
          <cell r="D159" t="str">
            <v>10</v>
          </cell>
          <cell r="E159" t="str">
            <v>0099874</v>
          </cell>
          <cell r="F159" t="str">
            <v>H</v>
          </cell>
          <cell r="G159" t="str">
            <v>162</v>
          </cell>
          <cell r="H159" t="str">
            <v>BOWLING CLUB ROUEN LE DRAGON</v>
          </cell>
          <cell r="I159" t="str">
            <v>Honneur</v>
          </cell>
        </row>
        <row r="160">
          <cell r="A160" t="str">
            <v>DE BARROS Manuel</v>
          </cell>
          <cell r="B160" t="str">
            <v>76</v>
          </cell>
          <cell r="C160">
            <v>98</v>
          </cell>
          <cell r="D160" t="str">
            <v>06</v>
          </cell>
          <cell r="E160" t="str">
            <v>0091103</v>
          </cell>
          <cell r="F160" t="str">
            <v>H</v>
          </cell>
          <cell r="G160" t="str">
            <v>149</v>
          </cell>
          <cell r="H160" t="str">
            <v>BOWLING CLUB ROUEN LE DRAGON</v>
          </cell>
          <cell r="I160" t="str">
            <v>Honneur</v>
          </cell>
        </row>
        <row r="161">
          <cell r="A161" t="str">
            <v>DEFRESNE Pascal</v>
          </cell>
          <cell r="B161" t="str">
            <v>76</v>
          </cell>
          <cell r="C161">
            <v>98</v>
          </cell>
          <cell r="D161" t="str">
            <v>00</v>
          </cell>
          <cell r="E161" t="str">
            <v>0060816</v>
          </cell>
          <cell r="F161" t="str">
            <v>H</v>
          </cell>
          <cell r="G161" t="str">
            <v>175</v>
          </cell>
          <cell r="H161" t="str">
            <v>BOWLING CLUB ROUEN LE DRAGON</v>
          </cell>
          <cell r="I161" t="str">
            <v>Excellence</v>
          </cell>
        </row>
        <row r="162">
          <cell r="A162" t="str">
            <v>DEGUINE Bernard</v>
          </cell>
          <cell r="B162" t="str">
            <v>76</v>
          </cell>
          <cell r="C162">
            <v>98</v>
          </cell>
          <cell r="D162" t="str">
            <v>01</v>
          </cell>
          <cell r="E162" t="str">
            <v>0061980</v>
          </cell>
          <cell r="F162" t="str">
            <v>H</v>
          </cell>
          <cell r="G162" t="str">
            <v>188</v>
          </cell>
          <cell r="H162" t="str">
            <v>BOWLING CLUB ROUEN LE DRAGON</v>
          </cell>
          <cell r="I162" t="str">
            <v>Excellence</v>
          </cell>
        </row>
        <row r="163">
          <cell r="A163" t="str">
            <v>DEGUINE Guillaume</v>
          </cell>
          <cell r="B163" t="str">
            <v>76</v>
          </cell>
          <cell r="C163">
            <v>98</v>
          </cell>
          <cell r="D163" t="str">
            <v>01</v>
          </cell>
          <cell r="E163" t="str">
            <v>0061981</v>
          </cell>
          <cell r="F163" t="str">
            <v>H</v>
          </cell>
          <cell r="G163" t="str">
            <v>171</v>
          </cell>
          <cell r="H163" t="str">
            <v>BOWLING CLUB ROUEN LE DRAGON</v>
          </cell>
          <cell r="I163" t="str">
            <v>Honneur</v>
          </cell>
        </row>
        <row r="164">
          <cell r="A164" t="str">
            <v>DEGUINE Martine</v>
          </cell>
          <cell r="B164" t="str">
            <v>76</v>
          </cell>
          <cell r="C164">
            <v>98</v>
          </cell>
          <cell r="D164" t="str">
            <v>04</v>
          </cell>
          <cell r="E164" t="str">
            <v>0086293</v>
          </cell>
          <cell r="F164" t="str">
            <v>F</v>
          </cell>
          <cell r="G164" t="str">
            <v>136</v>
          </cell>
          <cell r="H164" t="str">
            <v>BOWLING CLUB ROUEN LE DRAGON</v>
          </cell>
          <cell r="I164" t="str">
            <v>Honneur</v>
          </cell>
        </row>
        <row r="165">
          <cell r="A165" t="str">
            <v>DELCENSERIE Romain</v>
          </cell>
          <cell r="B165" t="str">
            <v>76</v>
          </cell>
          <cell r="C165">
            <v>98</v>
          </cell>
          <cell r="D165" t="str">
            <v>12</v>
          </cell>
          <cell r="E165" t="str">
            <v>0103507</v>
          </cell>
          <cell r="F165" t="str">
            <v>H</v>
          </cell>
          <cell r="G165" t="str">
            <v>189</v>
          </cell>
          <cell r="H165" t="str">
            <v>BOWLING CLUB ROUEN LE DRAGON</v>
          </cell>
          <cell r="I165" t="str">
            <v>Excellence</v>
          </cell>
        </row>
        <row r="166">
          <cell r="A166" t="str">
            <v>DENIS Christian</v>
          </cell>
          <cell r="B166" t="str">
            <v>76</v>
          </cell>
          <cell r="C166">
            <v>98</v>
          </cell>
          <cell r="D166" t="str">
            <v>03</v>
          </cell>
          <cell r="E166" t="str">
            <v>0065595</v>
          </cell>
          <cell r="F166" t="str">
            <v>H</v>
          </cell>
          <cell r="G166" t="str">
            <v>147</v>
          </cell>
          <cell r="H166" t="str">
            <v>BOWLING CLUB ROUEN LE DRAGON</v>
          </cell>
          <cell r="I166" t="str">
            <v>Honneur</v>
          </cell>
        </row>
        <row r="167">
          <cell r="A167" t="str">
            <v>DENOS Dominique</v>
          </cell>
          <cell r="B167" t="str">
            <v>76</v>
          </cell>
          <cell r="C167">
            <v>98</v>
          </cell>
          <cell r="D167" t="str">
            <v>05</v>
          </cell>
          <cell r="E167" t="str">
            <v>0089156</v>
          </cell>
          <cell r="F167" t="str">
            <v>H</v>
          </cell>
          <cell r="G167" t="str">
            <v>189</v>
          </cell>
          <cell r="H167" t="str">
            <v>BOWLING CLUB ROUEN LE DRAGON</v>
          </cell>
          <cell r="I167" t="str">
            <v>Excellence</v>
          </cell>
        </row>
        <row r="168">
          <cell r="A168" t="str">
            <v>DENOS Martine</v>
          </cell>
          <cell r="B168" t="str">
            <v>76</v>
          </cell>
          <cell r="C168">
            <v>98</v>
          </cell>
          <cell r="D168" t="str">
            <v>05</v>
          </cell>
          <cell r="E168" t="str">
            <v>0089157</v>
          </cell>
          <cell r="F168" t="str">
            <v>F</v>
          </cell>
          <cell r="G168" t="str">
            <v>144</v>
          </cell>
          <cell r="H168" t="str">
            <v>BOWLING CLUB ROUEN LE DRAGON</v>
          </cell>
          <cell r="I168" t="str">
            <v>Honneur</v>
          </cell>
        </row>
        <row r="169">
          <cell r="A169" t="str">
            <v>DESAIX Jean-Claude</v>
          </cell>
          <cell r="B169" t="str">
            <v>76</v>
          </cell>
          <cell r="C169">
            <v>98</v>
          </cell>
          <cell r="D169" t="str">
            <v>85</v>
          </cell>
          <cell r="E169" t="str">
            <v>0001018</v>
          </cell>
          <cell r="F169" t="str">
            <v>H</v>
          </cell>
          <cell r="G169" t="str">
            <v>189</v>
          </cell>
          <cell r="H169" t="str">
            <v>BOWLING CLUB ROUEN LE DRAGON</v>
          </cell>
          <cell r="I169" t="str">
            <v>Excellence</v>
          </cell>
        </row>
        <row r="170">
          <cell r="A170" t="str">
            <v>DEVOS Olivier</v>
          </cell>
          <cell r="B170" t="str">
            <v>76</v>
          </cell>
          <cell r="C170">
            <v>98</v>
          </cell>
          <cell r="D170" t="str">
            <v>01</v>
          </cell>
          <cell r="E170" t="str">
            <v>0062297</v>
          </cell>
          <cell r="F170" t="str">
            <v>H</v>
          </cell>
          <cell r="G170" t="str">
            <v>150</v>
          </cell>
          <cell r="H170" t="str">
            <v>BOWLING CLUB ROUEN LE DRAGON</v>
          </cell>
          <cell r="I170" t="str">
            <v>Honneur</v>
          </cell>
        </row>
        <row r="171">
          <cell r="A171" t="str">
            <v>DI CAMILLO Camillo</v>
          </cell>
          <cell r="B171" t="str">
            <v>76</v>
          </cell>
          <cell r="C171">
            <v>98</v>
          </cell>
          <cell r="D171" t="str">
            <v>85</v>
          </cell>
          <cell r="E171" t="str">
            <v>0011768</v>
          </cell>
          <cell r="F171" t="str">
            <v>H</v>
          </cell>
          <cell r="G171" t="str">
            <v>189</v>
          </cell>
          <cell r="H171" t="str">
            <v>BOWLING CLUB ROUEN LE DRAGON</v>
          </cell>
          <cell r="I171" t="str">
            <v>Excellence</v>
          </cell>
        </row>
        <row r="172">
          <cell r="A172" t="str">
            <v>DIOURIS CASTELOT Pascal</v>
          </cell>
          <cell r="B172" t="str">
            <v>76</v>
          </cell>
          <cell r="C172">
            <v>98</v>
          </cell>
          <cell r="D172" t="str">
            <v>99</v>
          </cell>
          <cell r="E172" t="str">
            <v>0061716</v>
          </cell>
          <cell r="F172" t="str">
            <v>H</v>
          </cell>
          <cell r="G172" t="str">
            <v>171</v>
          </cell>
          <cell r="H172" t="str">
            <v>BOWLING CLUB ROUEN LE DRAGON</v>
          </cell>
          <cell r="I172" t="str">
            <v>Honneur</v>
          </cell>
        </row>
        <row r="173">
          <cell r="A173" t="str">
            <v>DUFOUR Bruno</v>
          </cell>
          <cell r="B173" t="str">
            <v>76</v>
          </cell>
          <cell r="C173">
            <v>98</v>
          </cell>
          <cell r="D173" t="str">
            <v>02</v>
          </cell>
          <cell r="E173" t="str">
            <v>0063983</v>
          </cell>
          <cell r="F173" t="str">
            <v>H</v>
          </cell>
          <cell r="G173" t="str">
            <v>149</v>
          </cell>
          <cell r="H173" t="str">
            <v>BOWLING CLUB ROUEN LE DRAGON</v>
          </cell>
          <cell r="I173" t="str">
            <v>Honneur</v>
          </cell>
        </row>
        <row r="174">
          <cell r="A174" t="str">
            <v>DUPRE Jérémy</v>
          </cell>
          <cell r="B174" t="str">
            <v>76</v>
          </cell>
          <cell r="C174">
            <v>98</v>
          </cell>
          <cell r="D174" t="str">
            <v>10</v>
          </cell>
          <cell r="E174" t="str">
            <v>0100971</v>
          </cell>
          <cell r="F174" t="str">
            <v>H</v>
          </cell>
          <cell r="G174" t="str">
            <v>135</v>
          </cell>
          <cell r="H174" t="str">
            <v>BOWLING CLUB ROUEN LE DRAGON</v>
          </cell>
          <cell r="I174" t="str">
            <v>Honneur</v>
          </cell>
        </row>
        <row r="175">
          <cell r="A175" t="str">
            <v>DURAND Christine</v>
          </cell>
          <cell r="B175" t="str">
            <v>76</v>
          </cell>
          <cell r="C175">
            <v>98</v>
          </cell>
          <cell r="D175" t="str">
            <v>09</v>
          </cell>
          <cell r="E175" t="str">
            <v>0098482</v>
          </cell>
          <cell r="F175" t="str">
            <v>F</v>
          </cell>
          <cell r="G175" t="str">
            <v>160</v>
          </cell>
          <cell r="H175" t="str">
            <v>BOWLING CLUB ROUEN LE DRAGON</v>
          </cell>
          <cell r="I175" t="str">
            <v>Excellence</v>
          </cell>
        </row>
        <row r="176">
          <cell r="A176" t="str">
            <v>DURAND Jean-Michel</v>
          </cell>
          <cell r="B176" t="str">
            <v>76</v>
          </cell>
          <cell r="C176">
            <v>98</v>
          </cell>
          <cell r="D176" t="str">
            <v>87</v>
          </cell>
          <cell r="E176" t="str">
            <v>0051746</v>
          </cell>
          <cell r="F176" t="str">
            <v>H</v>
          </cell>
          <cell r="G176" t="str">
            <v>147</v>
          </cell>
          <cell r="H176" t="str">
            <v>BOWLING CLUB ROUEN LE DRAGON</v>
          </cell>
          <cell r="I176" t="str">
            <v>Honneur</v>
          </cell>
        </row>
        <row r="177">
          <cell r="A177" t="str">
            <v>DURAND Quentin</v>
          </cell>
          <cell r="B177" t="str">
            <v>76</v>
          </cell>
          <cell r="C177">
            <v>98</v>
          </cell>
          <cell r="D177" t="str">
            <v>08</v>
          </cell>
          <cell r="E177" t="str">
            <v>0095826</v>
          </cell>
          <cell r="F177" t="str">
            <v>H</v>
          </cell>
          <cell r="G177" t="str">
            <v>154</v>
          </cell>
          <cell r="H177" t="str">
            <v>BOWLING CLUB ROUEN LE DRAGON</v>
          </cell>
          <cell r="I177" t="str">
            <v>Honneur</v>
          </cell>
        </row>
        <row r="178">
          <cell r="A178" t="str">
            <v>DUVAL Christophe</v>
          </cell>
          <cell r="B178" t="str">
            <v>76</v>
          </cell>
          <cell r="C178">
            <v>98</v>
          </cell>
          <cell r="D178" t="str">
            <v>12</v>
          </cell>
          <cell r="E178" t="str">
            <v>0104380</v>
          </cell>
          <cell r="F178" t="str">
            <v>H</v>
          </cell>
          <cell r="G178" t="str">
            <v>162</v>
          </cell>
          <cell r="H178" t="str">
            <v>BOWLING CLUB ROUEN LE DRAGON</v>
          </cell>
          <cell r="I178" t="str">
            <v>Honneur</v>
          </cell>
        </row>
        <row r="179">
          <cell r="A179" t="str">
            <v>DUVAL Marie</v>
          </cell>
          <cell r="B179" t="str">
            <v>76</v>
          </cell>
          <cell r="C179">
            <v>98</v>
          </cell>
          <cell r="D179" t="str">
            <v>10</v>
          </cell>
          <cell r="E179" t="str">
            <v>0100452</v>
          </cell>
          <cell r="F179" t="str">
            <v>F</v>
          </cell>
          <cell r="G179" t="str">
            <v>146</v>
          </cell>
          <cell r="H179" t="str">
            <v>BOWLING CLUB ROUEN LE DRAGON</v>
          </cell>
          <cell r="I179" t="str">
            <v>Honneur</v>
          </cell>
        </row>
        <row r="180">
          <cell r="A180" t="str">
            <v>DUVAL Patrick</v>
          </cell>
          <cell r="B180" t="str">
            <v>76</v>
          </cell>
          <cell r="C180">
            <v>98</v>
          </cell>
          <cell r="D180" t="str">
            <v>03</v>
          </cell>
          <cell r="E180" t="str">
            <v>0065292</v>
          </cell>
          <cell r="F180" t="str">
            <v>H</v>
          </cell>
          <cell r="G180" t="str">
            <v>184</v>
          </cell>
          <cell r="H180" t="str">
            <v>BOWLING CLUB ROUEN LE DRAGON</v>
          </cell>
          <cell r="I180" t="str">
            <v>Excellence</v>
          </cell>
        </row>
        <row r="181">
          <cell r="A181" t="str">
            <v>FRECHON Sylvain</v>
          </cell>
          <cell r="B181" t="str">
            <v>76</v>
          </cell>
          <cell r="C181">
            <v>98</v>
          </cell>
          <cell r="D181" t="str">
            <v>00</v>
          </cell>
          <cell r="E181" t="str">
            <v>0060592</v>
          </cell>
          <cell r="F181" t="str">
            <v>H</v>
          </cell>
          <cell r="G181" t="str">
            <v>189</v>
          </cell>
          <cell r="H181" t="str">
            <v>BOWLING CLUB ROUEN LE DRAGON</v>
          </cell>
          <cell r="I181" t="str">
            <v>Excellence</v>
          </cell>
        </row>
        <row r="182">
          <cell r="A182" t="str">
            <v>FROCAUT Anne-Marie</v>
          </cell>
          <cell r="B182" t="str">
            <v>76</v>
          </cell>
          <cell r="C182">
            <v>98</v>
          </cell>
          <cell r="D182" t="str">
            <v>93</v>
          </cell>
          <cell r="E182" t="str">
            <v>0070995</v>
          </cell>
          <cell r="F182" t="str">
            <v>F</v>
          </cell>
          <cell r="G182" t="str">
            <v>156</v>
          </cell>
          <cell r="H182" t="str">
            <v>BOWLING CLUB ROUEN LE DRAGON</v>
          </cell>
          <cell r="I182" t="str">
            <v>Honneur</v>
          </cell>
        </row>
        <row r="183">
          <cell r="A183" t="str">
            <v>GEORGES Agnès</v>
          </cell>
          <cell r="B183" t="str">
            <v>76</v>
          </cell>
          <cell r="C183">
            <v>98</v>
          </cell>
          <cell r="D183" t="str">
            <v>94</v>
          </cell>
          <cell r="E183" t="str">
            <v>0075901</v>
          </cell>
          <cell r="F183" t="str">
            <v>F</v>
          </cell>
          <cell r="G183" t="str">
            <v>146</v>
          </cell>
          <cell r="H183" t="str">
            <v>BOWLING CLUB ROUEN LE DRAGON</v>
          </cell>
          <cell r="I183" t="str">
            <v>Honneur</v>
          </cell>
        </row>
        <row r="184">
          <cell r="A184" t="str">
            <v>GEORGES Thierry</v>
          </cell>
          <cell r="B184" t="str">
            <v>76</v>
          </cell>
          <cell r="C184">
            <v>98</v>
          </cell>
          <cell r="D184" t="str">
            <v>93</v>
          </cell>
          <cell r="E184" t="str">
            <v>0070987</v>
          </cell>
          <cell r="F184" t="str">
            <v>H</v>
          </cell>
          <cell r="G184" t="str">
            <v>154</v>
          </cell>
          <cell r="H184" t="str">
            <v>BOWLING CLUB ROUEN LE DRAGON</v>
          </cell>
          <cell r="I184" t="str">
            <v>Honneur</v>
          </cell>
        </row>
        <row r="185">
          <cell r="A185" t="str">
            <v>GHESQUIER Lydie</v>
          </cell>
          <cell r="B185" t="str">
            <v>76</v>
          </cell>
          <cell r="C185">
            <v>98</v>
          </cell>
          <cell r="D185" t="str">
            <v>08</v>
          </cell>
          <cell r="E185" t="str">
            <v>0096537</v>
          </cell>
          <cell r="F185" t="str">
            <v>F</v>
          </cell>
          <cell r="G185" t="str">
            <v>156</v>
          </cell>
          <cell r="H185" t="str">
            <v>BOWLING CLUB ROUEN LE DRAGON</v>
          </cell>
          <cell r="I185" t="str">
            <v>Honneur</v>
          </cell>
        </row>
        <row r="186">
          <cell r="A186" t="str">
            <v>GILLES Philippe</v>
          </cell>
          <cell r="B186" t="str">
            <v>76</v>
          </cell>
          <cell r="C186">
            <v>98</v>
          </cell>
          <cell r="D186" t="str">
            <v>92</v>
          </cell>
          <cell r="E186" t="str">
            <v>0070017</v>
          </cell>
          <cell r="F186" t="str">
            <v>H</v>
          </cell>
          <cell r="G186" t="str">
            <v>167</v>
          </cell>
          <cell r="H186" t="str">
            <v>BOWLING CLUB ROUEN LE DRAGON</v>
          </cell>
          <cell r="I186" t="str">
            <v>Honneur</v>
          </cell>
        </row>
        <row r="187">
          <cell r="A187" t="str">
            <v>GRAINVILLE Françoise</v>
          </cell>
          <cell r="B187" t="str">
            <v>76</v>
          </cell>
          <cell r="C187">
            <v>98</v>
          </cell>
          <cell r="D187" t="str">
            <v>08</v>
          </cell>
          <cell r="E187" t="str">
            <v>0096139</v>
          </cell>
          <cell r="F187" t="str">
            <v>F</v>
          </cell>
          <cell r="G187" t="str">
            <v>118</v>
          </cell>
          <cell r="H187" t="str">
            <v>BOWLING CLUB ROUEN LE DRAGON</v>
          </cell>
          <cell r="I187" t="str">
            <v>Honneur</v>
          </cell>
        </row>
        <row r="188">
          <cell r="A188" t="str">
            <v>GUERARD Pierre</v>
          </cell>
          <cell r="B188" t="str">
            <v>76</v>
          </cell>
          <cell r="C188">
            <v>98</v>
          </cell>
          <cell r="D188" t="str">
            <v>07</v>
          </cell>
          <cell r="E188" t="str">
            <v>0095039</v>
          </cell>
          <cell r="F188" t="str">
            <v>H</v>
          </cell>
          <cell r="G188" t="str">
            <v>177</v>
          </cell>
          <cell r="H188" t="str">
            <v>BOWLING CLUB ROUEN LE DRAGON</v>
          </cell>
          <cell r="I188" t="str">
            <v>Excellence</v>
          </cell>
        </row>
        <row r="189">
          <cell r="A189" t="str">
            <v>GUERIN Jacques</v>
          </cell>
          <cell r="B189" t="str">
            <v>76</v>
          </cell>
          <cell r="C189">
            <v>98</v>
          </cell>
          <cell r="D189" t="str">
            <v>85</v>
          </cell>
          <cell r="E189" t="str">
            <v>0041642</v>
          </cell>
          <cell r="F189" t="str">
            <v>H</v>
          </cell>
          <cell r="G189" t="str">
            <v>167</v>
          </cell>
          <cell r="H189" t="str">
            <v>BOWLING CLUB ROUEN LE DRAGON</v>
          </cell>
          <cell r="I189" t="str">
            <v>Honneur</v>
          </cell>
        </row>
        <row r="190">
          <cell r="A190" t="str">
            <v>GUEROULT Dimitri</v>
          </cell>
          <cell r="B190" t="str">
            <v>76</v>
          </cell>
          <cell r="C190">
            <v>98</v>
          </cell>
          <cell r="D190" t="str">
            <v>09</v>
          </cell>
          <cell r="E190" t="str">
            <v>0097755</v>
          </cell>
          <cell r="F190" t="str">
            <v>H</v>
          </cell>
          <cell r="G190" t="str">
            <v>173</v>
          </cell>
          <cell r="H190" t="str">
            <v>BOWLING CLUB ROUEN LE DRAGON</v>
          </cell>
          <cell r="I190" t="str">
            <v>Honneur</v>
          </cell>
        </row>
        <row r="191">
          <cell r="A191" t="str">
            <v>GUEROULT Philippe</v>
          </cell>
          <cell r="B191" t="str">
            <v>76</v>
          </cell>
          <cell r="C191">
            <v>98</v>
          </cell>
          <cell r="D191" t="str">
            <v>08</v>
          </cell>
          <cell r="E191" t="str">
            <v>0096136</v>
          </cell>
          <cell r="F191" t="str">
            <v>H</v>
          </cell>
          <cell r="G191" t="str">
            <v>165</v>
          </cell>
          <cell r="H191" t="str">
            <v>BOWLING CLUB ROUEN LE DRAGON</v>
          </cell>
          <cell r="I191" t="str">
            <v>Honneur</v>
          </cell>
        </row>
        <row r="192">
          <cell r="A192" t="str">
            <v>GUEUDRY Pierre</v>
          </cell>
          <cell r="B192" t="str">
            <v>76</v>
          </cell>
          <cell r="C192">
            <v>98</v>
          </cell>
          <cell r="D192" t="str">
            <v>14</v>
          </cell>
          <cell r="E192" t="str">
            <v>0107132</v>
          </cell>
          <cell r="F192" t="str">
            <v>H</v>
          </cell>
          <cell r="G192" t="str">
            <v>150</v>
          </cell>
          <cell r="H192" t="str">
            <v>BOWLING CLUB ROUEN LE DRAGON</v>
          </cell>
          <cell r="I192" t="str">
            <v>Honneur</v>
          </cell>
        </row>
        <row r="193">
          <cell r="A193" t="str">
            <v>HAMELET Emmanuel</v>
          </cell>
          <cell r="B193" t="str">
            <v>76</v>
          </cell>
          <cell r="C193">
            <v>98</v>
          </cell>
          <cell r="D193" t="str">
            <v>12</v>
          </cell>
          <cell r="E193" t="str">
            <v>0103522</v>
          </cell>
          <cell r="F193" t="str">
            <v>H</v>
          </cell>
          <cell r="G193" t="str">
            <v>141</v>
          </cell>
          <cell r="H193" t="str">
            <v>BOWLING CLUB ROUEN LE DRAGON</v>
          </cell>
          <cell r="I193" t="str">
            <v>Honneur</v>
          </cell>
        </row>
        <row r="194">
          <cell r="A194" t="str">
            <v>HERBAYS Aurélien</v>
          </cell>
          <cell r="B194" t="str">
            <v>76</v>
          </cell>
          <cell r="C194">
            <v>98</v>
          </cell>
          <cell r="D194" t="str">
            <v>05</v>
          </cell>
          <cell r="E194" t="str">
            <v>0089599</v>
          </cell>
          <cell r="F194" t="str">
            <v>H</v>
          </cell>
          <cell r="G194" t="str">
            <v>189</v>
          </cell>
          <cell r="H194" t="str">
            <v>BOWLING CLUB ROUEN LE DRAGON</v>
          </cell>
          <cell r="I194" t="str">
            <v>Excellence</v>
          </cell>
        </row>
        <row r="195">
          <cell r="A195" t="str">
            <v>HERVE Bernard</v>
          </cell>
          <cell r="B195" t="str">
            <v>76</v>
          </cell>
          <cell r="C195">
            <v>98</v>
          </cell>
          <cell r="D195" t="str">
            <v>12</v>
          </cell>
          <cell r="E195" t="str">
            <v>0104379</v>
          </cell>
          <cell r="F195" t="str">
            <v>H</v>
          </cell>
          <cell r="G195" t="str">
            <v>117</v>
          </cell>
          <cell r="H195" t="str">
            <v>BOWLING CLUB ROUEN LE DRAGON</v>
          </cell>
          <cell r="I195" t="str">
            <v>Honneur</v>
          </cell>
        </row>
        <row r="196">
          <cell r="A196" t="str">
            <v>HINGREZ Michel</v>
          </cell>
          <cell r="B196" t="str">
            <v>76</v>
          </cell>
          <cell r="C196">
            <v>98</v>
          </cell>
          <cell r="D196" t="str">
            <v>94</v>
          </cell>
          <cell r="E196" t="str">
            <v>0004337</v>
          </cell>
          <cell r="F196" t="str">
            <v>H</v>
          </cell>
          <cell r="G196" t="str">
            <v>173</v>
          </cell>
          <cell r="H196" t="str">
            <v>BOWLING CLUB ROUEN LE DRAGON</v>
          </cell>
          <cell r="I196" t="str">
            <v>Honneur</v>
          </cell>
        </row>
        <row r="197">
          <cell r="A197" t="str">
            <v>HIS David</v>
          </cell>
          <cell r="B197" t="str">
            <v>76</v>
          </cell>
          <cell r="C197">
            <v>98</v>
          </cell>
          <cell r="D197" t="str">
            <v>04</v>
          </cell>
          <cell r="E197" t="str">
            <v>0086761</v>
          </cell>
          <cell r="F197" t="str">
            <v>H</v>
          </cell>
          <cell r="G197" t="str">
            <v>189</v>
          </cell>
          <cell r="H197" t="str">
            <v>BOWLING CLUB ROUEN LE DRAGON</v>
          </cell>
          <cell r="I197" t="str">
            <v>Excellence</v>
          </cell>
        </row>
        <row r="198">
          <cell r="A198" t="str">
            <v>HYSBERGUE Denis</v>
          </cell>
          <cell r="B198" t="str">
            <v>76</v>
          </cell>
          <cell r="C198">
            <v>98</v>
          </cell>
          <cell r="D198" t="str">
            <v>03</v>
          </cell>
          <cell r="E198" t="str">
            <v>0065795</v>
          </cell>
          <cell r="F198" t="str">
            <v>H</v>
          </cell>
          <cell r="G198" t="str">
            <v>189</v>
          </cell>
          <cell r="H198" t="str">
            <v>BOWLING CLUB ROUEN LE DRAGON</v>
          </cell>
          <cell r="I198" t="str">
            <v>Excellence</v>
          </cell>
        </row>
        <row r="199">
          <cell r="A199" t="str">
            <v>LACAILLE Pascal</v>
          </cell>
          <cell r="B199" t="str">
            <v>76</v>
          </cell>
          <cell r="C199">
            <v>98</v>
          </cell>
          <cell r="D199" t="str">
            <v>06</v>
          </cell>
          <cell r="E199" t="str">
            <v>0091531</v>
          </cell>
          <cell r="F199" t="str">
            <v>H</v>
          </cell>
          <cell r="G199" t="str">
            <v>147</v>
          </cell>
          <cell r="H199" t="str">
            <v>BOWLING CLUB ROUEN LE DRAGON</v>
          </cell>
          <cell r="I199" t="str">
            <v>Honneur</v>
          </cell>
        </row>
        <row r="200">
          <cell r="A200" t="str">
            <v>LAGORCE Rémy</v>
          </cell>
          <cell r="B200" t="str">
            <v>76</v>
          </cell>
          <cell r="C200">
            <v>98</v>
          </cell>
          <cell r="D200" t="str">
            <v>04</v>
          </cell>
          <cell r="E200" t="str">
            <v>0087094</v>
          </cell>
          <cell r="F200" t="str">
            <v>H</v>
          </cell>
          <cell r="G200" t="str">
            <v>155</v>
          </cell>
          <cell r="H200" t="str">
            <v>BOWLING CLUB ROUEN LE DRAGON</v>
          </cell>
          <cell r="I200" t="str">
            <v>Honneur</v>
          </cell>
        </row>
        <row r="201">
          <cell r="A201" t="str">
            <v>LAGRANGE Fabrice</v>
          </cell>
          <cell r="B201" t="str">
            <v>76</v>
          </cell>
          <cell r="C201">
            <v>98</v>
          </cell>
          <cell r="D201" t="str">
            <v>09</v>
          </cell>
          <cell r="E201" t="str">
            <v>0098655</v>
          </cell>
          <cell r="F201" t="str">
            <v>H</v>
          </cell>
          <cell r="G201" t="str">
            <v>160</v>
          </cell>
          <cell r="H201" t="str">
            <v>BOWLING CLUB ROUEN LE DRAGON</v>
          </cell>
          <cell r="I201" t="str">
            <v>Honneur</v>
          </cell>
        </row>
        <row r="202">
          <cell r="A202" t="str">
            <v>LAGRANGE Hugo</v>
          </cell>
          <cell r="B202" t="str">
            <v>76</v>
          </cell>
          <cell r="C202">
            <v>98</v>
          </cell>
          <cell r="D202" t="str">
            <v>14</v>
          </cell>
          <cell r="E202" t="str">
            <v>0105902</v>
          </cell>
          <cell r="F202" t="str">
            <v>H</v>
          </cell>
          <cell r="G202" t="str">
            <v>140</v>
          </cell>
          <cell r="H202" t="str">
            <v>BOWLING CLUB ROUEN LE DRAGON</v>
          </cell>
          <cell r="I202" t="str">
            <v>Honneur</v>
          </cell>
        </row>
        <row r="203">
          <cell r="A203" t="str">
            <v>LANGLAIS Lionel</v>
          </cell>
          <cell r="B203" t="str">
            <v>76</v>
          </cell>
          <cell r="C203">
            <v>98</v>
          </cell>
          <cell r="D203" t="str">
            <v>13</v>
          </cell>
          <cell r="E203" t="str">
            <v>0105249</v>
          </cell>
          <cell r="F203" t="str">
            <v>H</v>
          </cell>
          <cell r="G203" t="str">
            <v>137</v>
          </cell>
          <cell r="H203" t="str">
            <v>BOWLING CLUB ROUEN LE DRAGON</v>
          </cell>
          <cell r="I203" t="str">
            <v>Honneur</v>
          </cell>
        </row>
        <row r="204">
          <cell r="A204" t="str">
            <v>LE BAIL Guillaume</v>
          </cell>
          <cell r="B204" t="str">
            <v>76</v>
          </cell>
          <cell r="C204">
            <v>98</v>
          </cell>
          <cell r="D204" t="str">
            <v>95</v>
          </cell>
          <cell r="E204" t="str">
            <v>0079433</v>
          </cell>
          <cell r="F204" t="str">
            <v>H</v>
          </cell>
          <cell r="G204" t="str">
            <v>185</v>
          </cell>
          <cell r="H204" t="str">
            <v>BOWLING CLUB ROUEN LE DRAGON</v>
          </cell>
          <cell r="I204" t="str">
            <v>Excellence</v>
          </cell>
        </row>
        <row r="205">
          <cell r="A205" t="str">
            <v>LECOEUR Yohann</v>
          </cell>
          <cell r="B205" t="str">
            <v>76</v>
          </cell>
          <cell r="C205">
            <v>98</v>
          </cell>
          <cell r="D205" t="str">
            <v>10</v>
          </cell>
          <cell r="E205" t="str">
            <v>0100451</v>
          </cell>
          <cell r="F205" t="str">
            <v>H</v>
          </cell>
          <cell r="G205" t="str">
            <v>128</v>
          </cell>
          <cell r="H205" t="str">
            <v>BOWLING CLUB ROUEN LE DRAGON</v>
          </cell>
          <cell r="I205" t="str">
            <v>Honneur</v>
          </cell>
        </row>
        <row r="206">
          <cell r="A206" t="str">
            <v>LECOQ Raoul</v>
          </cell>
          <cell r="B206" t="str">
            <v>76</v>
          </cell>
          <cell r="C206">
            <v>98</v>
          </cell>
          <cell r="D206" t="str">
            <v>14</v>
          </cell>
          <cell r="E206" t="str">
            <v>0105895</v>
          </cell>
          <cell r="F206" t="str">
            <v>H</v>
          </cell>
          <cell r="G206" t="str">
            <v>140</v>
          </cell>
          <cell r="H206" t="str">
            <v>BOWLING CLUB ROUEN LE DRAGON</v>
          </cell>
          <cell r="I206" t="str">
            <v>Honneur</v>
          </cell>
        </row>
        <row r="207">
          <cell r="A207" t="str">
            <v>LEMAITRE Arnaud</v>
          </cell>
          <cell r="B207" t="str">
            <v>76</v>
          </cell>
          <cell r="C207">
            <v>98</v>
          </cell>
          <cell r="D207" t="str">
            <v>05</v>
          </cell>
          <cell r="E207" t="str">
            <v>0089606</v>
          </cell>
          <cell r="F207" t="str">
            <v>H</v>
          </cell>
          <cell r="G207" t="str">
            <v>141</v>
          </cell>
          <cell r="H207" t="str">
            <v>BOWLING CLUB ROUEN LE DRAGON</v>
          </cell>
          <cell r="I207" t="str">
            <v>Honneur</v>
          </cell>
        </row>
        <row r="208">
          <cell r="A208" t="str">
            <v>LEMARCHAND Lionel</v>
          </cell>
          <cell r="B208" t="str">
            <v>76</v>
          </cell>
          <cell r="C208">
            <v>98</v>
          </cell>
          <cell r="D208" t="str">
            <v>02</v>
          </cell>
          <cell r="E208" t="str">
            <v>0064350</v>
          </cell>
          <cell r="F208" t="str">
            <v>H</v>
          </cell>
          <cell r="G208" t="str">
            <v>189</v>
          </cell>
          <cell r="H208" t="str">
            <v>BOWLING CLUB ROUEN LE DRAGON</v>
          </cell>
          <cell r="I208" t="str">
            <v>Excellence</v>
          </cell>
        </row>
        <row r="209">
          <cell r="A209" t="str">
            <v>LEMETAIS Christophe</v>
          </cell>
          <cell r="B209" t="str">
            <v>76</v>
          </cell>
          <cell r="C209">
            <v>98</v>
          </cell>
          <cell r="D209" t="str">
            <v>02</v>
          </cell>
          <cell r="E209" t="str">
            <v>0063901</v>
          </cell>
          <cell r="F209" t="str">
            <v>H</v>
          </cell>
          <cell r="G209" t="str">
            <v>189</v>
          </cell>
          <cell r="H209" t="str">
            <v>BOWLING CLUB ROUEN LE DRAGON</v>
          </cell>
          <cell r="I209" t="str">
            <v>Excellence</v>
          </cell>
        </row>
        <row r="210">
          <cell r="A210" t="str">
            <v>LEMOINE Frédéric</v>
          </cell>
          <cell r="B210" t="str">
            <v>76</v>
          </cell>
          <cell r="C210">
            <v>98</v>
          </cell>
          <cell r="D210" t="str">
            <v>09</v>
          </cell>
          <cell r="E210" t="str">
            <v>0099093</v>
          </cell>
          <cell r="F210" t="str">
            <v>H</v>
          </cell>
          <cell r="G210" t="str">
            <v>189</v>
          </cell>
          <cell r="H210" t="str">
            <v>BOWLING CLUB ROUEN LE DRAGON</v>
          </cell>
          <cell r="I210" t="str">
            <v>Excellence</v>
          </cell>
        </row>
        <row r="211">
          <cell r="A211" t="str">
            <v>LEPELLETIER Marc</v>
          </cell>
          <cell r="B211" t="str">
            <v>76</v>
          </cell>
          <cell r="C211">
            <v>98</v>
          </cell>
          <cell r="D211" t="str">
            <v>00</v>
          </cell>
          <cell r="E211" t="str">
            <v>0060817</v>
          </cell>
          <cell r="F211" t="str">
            <v>H</v>
          </cell>
          <cell r="G211" t="str">
            <v>189</v>
          </cell>
          <cell r="H211" t="str">
            <v>BOWLING CLUB ROUEN LE DRAGON</v>
          </cell>
          <cell r="I211" t="str">
            <v>Excellence</v>
          </cell>
        </row>
        <row r="212">
          <cell r="A212" t="str">
            <v>LEQUESNE Julien</v>
          </cell>
          <cell r="B212" t="str">
            <v>76</v>
          </cell>
          <cell r="C212">
            <v>98</v>
          </cell>
          <cell r="D212" t="str">
            <v>07</v>
          </cell>
          <cell r="E212" t="str">
            <v>0093694</v>
          </cell>
          <cell r="F212" t="str">
            <v>H</v>
          </cell>
          <cell r="G212" t="str">
            <v>154</v>
          </cell>
          <cell r="H212" t="str">
            <v>BOWLING CLUB ROUEN LE DRAGON</v>
          </cell>
          <cell r="I212" t="str">
            <v>Honneur</v>
          </cell>
        </row>
        <row r="213">
          <cell r="A213" t="str">
            <v>LEROY Daniel</v>
          </cell>
          <cell r="B213" t="str">
            <v>76</v>
          </cell>
          <cell r="C213">
            <v>98</v>
          </cell>
          <cell r="D213" t="str">
            <v>12</v>
          </cell>
          <cell r="E213" t="str">
            <v>0103449</v>
          </cell>
          <cell r="F213" t="str">
            <v>H</v>
          </cell>
          <cell r="G213" t="str">
            <v>189</v>
          </cell>
          <cell r="H213" t="str">
            <v>BOWLING CLUB ROUEN LE DRAGON</v>
          </cell>
          <cell r="I213" t="str">
            <v>Excellence</v>
          </cell>
        </row>
        <row r="214">
          <cell r="A214" t="str">
            <v>LHOMME Yohane</v>
          </cell>
          <cell r="B214" t="str">
            <v>76</v>
          </cell>
          <cell r="C214">
            <v>98</v>
          </cell>
          <cell r="D214" t="str">
            <v>10</v>
          </cell>
          <cell r="E214" t="str">
            <v>0099462</v>
          </cell>
          <cell r="F214" t="str">
            <v>H</v>
          </cell>
          <cell r="G214" t="str">
            <v>124</v>
          </cell>
          <cell r="H214" t="str">
            <v>BOWLING CLUB ROUEN LE DRAGON</v>
          </cell>
          <cell r="I214" t="str">
            <v>Honneur</v>
          </cell>
        </row>
        <row r="215">
          <cell r="A215" t="str">
            <v>LOUESSARD Corentin</v>
          </cell>
          <cell r="B215" t="str">
            <v>76</v>
          </cell>
          <cell r="C215">
            <v>98</v>
          </cell>
          <cell r="D215" t="str">
            <v>06</v>
          </cell>
          <cell r="E215" t="str">
            <v>0091083</v>
          </cell>
          <cell r="F215" t="str">
            <v>H</v>
          </cell>
          <cell r="G215" t="str">
            <v>179</v>
          </cell>
          <cell r="H215" t="str">
            <v>BOWLING CLUB ROUEN LE DRAGON</v>
          </cell>
          <cell r="I215" t="str">
            <v>Excellence</v>
          </cell>
        </row>
        <row r="216">
          <cell r="A216" t="str">
            <v>LOZIAK Jean-Paul</v>
          </cell>
          <cell r="B216" t="str">
            <v>76</v>
          </cell>
          <cell r="C216">
            <v>98</v>
          </cell>
          <cell r="D216" t="str">
            <v>85</v>
          </cell>
          <cell r="E216" t="str">
            <v>0000750</v>
          </cell>
          <cell r="F216" t="str">
            <v>H</v>
          </cell>
          <cell r="G216" t="str">
            <v>156</v>
          </cell>
          <cell r="H216" t="str">
            <v>BOWLING CLUB ROUEN LE DRAGON</v>
          </cell>
          <cell r="I216" t="str">
            <v>Honneur</v>
          </cell>
        </row>
        <row r="217">
          <cell r="A217" t="str">
            <v>MAGNAN Jean-Luc</v>
          </cell>
          <cell r="B217" t="str">
            <v>76</v>
          </cell>
          <cell r="C217">
            <v>98</v>
          </cell>
          <cell r="D217" t="str">
            <v>92</v>
          </cell>
          <cell r="E217" t="str">
            <v>0070001</v>
          </cell>
          <cell r="F217" t="str">
            <v>H</v>
          </cell>
          <cell r="G217" t="str">
            <v>166</v>
          </cell>
          <cell r="H217" t="str">
            <v>BOWLING CLUB ROUEN LE DRAGON</v>
          </cell>
          <cell r="I217" t="str">
            <v>Honneur</v>
          </cell>
        </row>
        <row r="218">
          <cell r="A218" t="str">
            <v>MAINBERTE Pascal</v>
          </cell>
          <cell r="B218" t="str">
            <v>76</v>
          </cell>
          <cell r="C218">
            <v>98</v>
          </cell>
          <cell r="D218" t="str">
            <v>02</v>
          </cell>
          <cell r="E218" t="str">
            <v>0063981</v>
          </cell>
          <cell r="F218" t="str">
            <v>H</v>
          </cell>
          <cell r="G218" t="str">
            <v>176</v>
          </cell>
          <cell r="H218" t="str">
            <v>BOWLING CLUB ROUEN LE DRAGON</v>
          </cell>
          <cell r="I218" t="str">
            <v>Excellence</v>
          </cell>
        </row>
        <row r="219">
          <cell r="A219" t="str">
            <v>MALLET Francis</v>
          </cell>
          <cell r="B219" t="str">
            <v>76</v>
          </cell>
          <cell r="C219">
            <v>98</v>
          </cell>
          <cell r="D219" t="str">
            <v>98</v>
          </cell>
          <cell r="E219" t="str">
            <v>0060719</v>
          </cell>
          <cell r="F219" t="str">
            <v>H</v>
          </cell>
          <cell r="G219" t="str">
            <v>179</v>
          </cell>
          <cell r="H219" t="str">
            <v>BOWLING CLUB ROUEN LE DRAGON</v>
          </cell>
          <cell r="I219" t="str">
            <v>Excellence</v>
          </cell>
        </row>
        <row r="220">
          <cell r="A220" t="str">
            <v>MARANDE Emilien</v>
          </cell>
          <cell r="B220" t="str">
            <v>76</v>
          </cell>
          <cell r="C220">
            <v>98</v>
          </cell>
          <cell r="D220" t="str">
            <v>12</v>
          </cell>
          <cell r="E220" t="str">
            <v>0104382</v>
          </cell>
          <cell r="F220" t="str">
            <v>H</v>
          </cell>
          <cell r="G220" t="str">
            <v>167</v>
          </cell>
          <cell r="H220" t="str">
            <v>BOWLING CLUB ROUEN LE DRAGON</v>
          </cell>
          <cell r="I220" t="str">
            <v>Honneur</v>
          </cell>
        </row>
        <row r="221">
          <cell r="A221" t="str">
            <v>MARETTE Valérie</v>
          </cell>
          <cell r="B221" t="str">
            <v>76</v>
          </cell>
          <cell r="C221">
            <v>98</v>
          </cell>
          <cell r="D221" t="str">
            <v>01</v>
          </cell>
          <cell r="E221" t="str">
            <v>0062299</v>
          </cell>
          <cell r="F221" t="str">
            <v>F</v>
          </cell>
          <cell r="G221" t="str">
            <v>121</v>
          </cell>
          <cell r="H221" t="str">
            <v>BOWLING CLUB ROUEN LE DRAGON</v>
          </cell>
          <cell r="I221" t="str">
            <v>Honneur</v>
          </cell>
        </row>
        <row r="222">
          <cell r="A222" t="str">
            <v>MARTINS-AFONSO Joâo Manuel</v>
          </cell>
          <cell r="B222" t="str">
            <v>76</v>
          </cell>
          <cell r="C222">
            <v>98</v>
          </cell>
          <cell r="D222" t="str">
            <v>01</v>
          </cell>
          <cell r="E222" t="str">
            <v>0062312</v>
          </cell>
          <cell r="F222" t="str">
            <v>H</v>
          </cell>
          <cell r="G222" t="str">
            <v>162</v>
          </cell>
          <cell r="H222" t="str">
            <v>BOWLING CLUB ROUEN LE DRAGON</v>
          </cell>
          <cell r="I222" t="str">
            <v>Honneur</v>
          </cell>
        </row>
        <row r="223">
          <cell r="A223" t="str">
            <v>MENNEREUIL Patrick</v>
          </cell>
          <cell r="B223" t="str">
            <v>76</v>
          </cell>
          <cell r="C223">
            <v>98</v>
          </cell>
          <cell r="D223" t="str">
            <v>01</v>
          </cell>
          <cell r="E223" t="str">
            <v>0062300</v>
          </cell>
          <cell r="F223" t="str">
            <v>H</v>
          </cell>
          <cell r="G223" t="str">
            <v>149</v>
          </cell>
          <cell r="H223" t="str">
            <v>BOWLING CLUB ROUEN LE DRAGON</v>
          </cell>
          <cell r="I223" t="str">
            <v>Honneur</v>
          </cell>
        </row>
        <row r="224">
          <cell r="A224" t="str">
            <v>ORTUZAR José</v>
          </cell>
          <cell r="B224" t="str">
            <v>76</v>
          </cell>
          <cell r="C224">
            <v>98</v>
          </cell>
          <cell r="D224" t="str">
            <v>85</v>
          </cell>
          <cell r="E224" t="str">
            <v>0000798</v>
          </cell>
          <cell r="F224" t="str">
            <v>H</v>
          </cell>
          <cell r="G224" t="str">
            <v>169</v>
          </cell>
          <cell r="H224" t="str">
            <v>BOWLING CLUB ROUEN LE DRAGON</v>
          </cell>
          <cell r="I224" t="str">
            <v>Honneur</v>
          </cell>
        </row>
        <row r="225">
          <cell r="A225" t="str">
            <v>PATIN Florian</v>
          </cell>
          <cell r="B225" t="str">
            <v>76</v>
          </cell>
          <cell r="C225">
            <v>98</v>
          </cell>
          <cell r="D225" t="str">
            <v>09</v>
          </cell>
          <cell r="E225" t="str">
            <v>0097815</v>
          </cell>
          <cell r="F225" t="str">
            <v>H</v>
          </cell>
          <cell r="G225" t="str">
            <v>148</v>
          </cell>
          <cell r="H225" t="str">
            <v>BOWLING CLUB ROUEN LE DRAGON</v>
          </cell>
          <cell r="I225" t="str">
            <v>Honneur</v>
          </cell>
        </row>
        <row r="226">
          <cell r="A226" t="str">
            <v>PAYENNEVILLE Renaud</v>
          </cell>
          <cell r="B226" t="str">
            <v>76</v>
          </cell>
          <cell r="C226">
            <v>98</v>
          </cell>
          <cell r="D226" t="str">
            <v>07</v>
          </cell>
          <cell r="E226" t="str">
            <v>0093513</v>
          </cell>
          <cell r="F226" t="str">
            <v>H</v>
          </cell>
          <cell r="G226" t="str">
            <v>166</v>
          </cell>
          <cell r="H226" t="str">
            <v>BOWLING CLUB ROUEN LE DRAGON</v>
          </cell>
          <cell r="I226" t="str">
            <v>Honneur</v>
          </cell>
        </row>
        <row r="227">
          <cell r="A227" t="str">
            <v>PENIN Thierry</v>
          </cell>
          <cell r="B227" t="str">
            <v>76</v>
          </cell>
          <cell r="C227">
            <v>98</v>
          </cell>
          <cell r="D227" t="str">
            <v>94</v>
          </cell>
          <cell r="E227" t="str">
            <v>0076601</v>
          </cell>
          <cell r="F227" t="str">
            <v>H</v>
          </cell>
          <cell r="G227" t="str">
            <v>189</v>
          </cell>
          <cell r="H227" t="str">
            <v>BOWLING CLUB ROUEN LE DRAGON</v>
          </cell>
          <cell r="I227" t="str">
            <v>Excellence</v>
          </cell>
        </row>
        <row r="228">
          <cell r="A228" t="str">
            <v>PHAM-VAN Josiane</v>
          </cell>
          <cell r="B228" t="str">
            <v>76</v>
          </cell>
          <cell r="C228">
            <v>98</v>
          </cell>
          <cell r="D228" t="str">
            <v>85</v>
          </cell>
          <cell r="E228" t="str">
            <v>0019732</v>
          </cell>
          <cell r="F228" t="str">
            <v>F</v>
          </cell>
          <cell r="G228" t="str">
            <v>147</v>
          </cell>
          <cell r="H228" t="str">
            <v>BOWLING CLUB ROUEN LE DRAGON</v>
          </cell>
          <cell r="I228" t="str">
            <v>Honneur</v>
          </cell>
        </row>
        <row r="229">
          <cell r="A229" t="str">
            <v>PIERRAIN Christophe</v>
          </cell>
          <cell r="B229" t="str">
            <v>76</v>
          </cell>
          <cell r="C229">
            <v>98</v>
          </cell>
          <cell r="D229" t="str">
            <v>10</v>
          </cell>
          <cell r="E229" t="str">
            <v>0100691</v>
          </cell>
          <cell r="F229" t="str">
            <v>H</v>
          </cell>
          <cell r="G229" t="str">
            <v>178</v>
          </cell>
          <cell r="H229" t="str">
            <v>BOWLING CLUB ROUEN LE DRAGON</v>
          </cell>
          <cell r="I229" t="str">
            <v>Excellence</v>
          </cell>
        </row>
        <row r="230">
          <cell r="A230" t="str">
            <v>PLUMET Corentin</v>
          </cell>
          <cell r="B230" t="str">
            <v>76</v>
          </cell>
          <cell r="C230">
            <v>98</v>
          </cell>
          <cell r="D230" t="str">
            <v>11</v>
          </cell>
          <cell r="E230" t="str">
            <v>0102908</v>
          </cell>
          <cell r="F230" t="str">
            <v>H</v>
          </cell>
          <cell r="G230" t="str">
            <v>126</v>
          </cell>
          <cell r="H230" t="str">
            <v>BOWLING CLUB ROUEN LE DRAGON</v>
          </cell>
          <cell r="I230" t="str">
            <v>Honneur</v>
          </cell>
        </row>
        <row r="231">
          <cell r="A231" t="str">
            <v>PONCEAU Davy</v>
          </cell>
          <cell r="B231" t="str">
            <v>76</v>
          </cell>
          <cell r="C231">
            <v>98</v>
          </cell>
          <cell r="D231" t="str">
            <v>03</v>
          </cell>
          <cell r="E231" t="str">
            <v>0065798</v>
          </cell>
          <cell r="F231" t="str">
            <v>H</v>
          </cell>
          <cell r="G231" t="str">
            <v>189</v>
          </cell>
          <cell r="H231" t="str">
            <v>BOWLING CLUB ROUEN LE DRAGON</v>
          </cell>
          <cell r="I231" t="str">
            <v>Excellence</v>
          </cell>
        </row>
        <row r="232">
          <cell r="A232" t="str">
            <v>PREAUX Pierre</v>
          </cell>
          <cell r="B232" t="str">
            <v>76</v>
          </cell>
          <cell r="C232">
            <v>98</v>
          </cell>
          <cell r="D232" t="str">
            <v>01</v>
          </cell>
          <cell r="E232" t="str">
            <v>0062304</v>
          </cell>
          <cell r="F232" t="str">
            <v>H</v>
          </cell>
          <cell r="G232" t="str">
            <v>178</v>
          </cell>
          <cell r="H232" t="str">
            <v>BOWLING CLUB ROUEN LE DRAGON</v>
          </cell>
          <cell r="I232" t="str">
            <v>Excellence</v>
          </cell>
        </row>
        <row r="233">
          <cell r="A233" t="str">
            <v>PROD'HOMME Candice</v>
          </cell>
          <cell r="B233" t="str">
            <v>76</v>
          </cell>
          <cell r="C233">
            <v>98</v>
          </cell>
          <cell r="D233" t="str">
            <v>12</v>
          </cell>
          <cell r="E233" t="str">
            <v>0104383</v>
          </cell>
          <cell r="F233" t="str">
            <v>F</v>
          </cell>
          <cell r="G233" t="str">
            <v>174</v>
          </cell>
          <cell r="H233" t="str">
            <v>BOWLING CLUB ROUEN LE DRAGON</v>
          </cell>
          <cell r="I233" t="str">
            <v>Excellence</v>
          </cell>
        </row>
        <row r="234">
          <cell r="A234" t="str">
            <v>RAGOT Benoit</v>
          </cell>
          <cell r="B234" t="str">
            <v>76</v>
          </cell>
          <cell r="C234">
            <v>98</v>
          </cell>
          <cell r="D234" t="str">
            <v>00</v>
          </cell>
          <cell r="E234" t="str">
            <v>0060814</v>
          </cell>
          <cell r="F234" t="str">
            <v>H</v>
          </cell>
          <cell r="G234" t="str">
            <v>147</v>
          </cell>
          <cell r="H234" t="str">
            <v>BOWLING CLUB ROUEN LE DRAGON</v>
          </cell>
          <cell r="I234" t="str">
            <v>Honneur</v>
          </cell>
        </row>
        <row r="235">
          <cell r="A235" t="str">
            <v>RENAUDINEAU Eric</v>
          </cell>
          <cell r="B235" t="str">
            <v>76</v>
          </cell>
          <cell r="C235">
            <v>98</v>
          </cell>
          <cell r="D235" t="str">
            <v>04</v>
          </cell>
          <cell r="E235" t="str">
            <v>0087093</v>
          </cell>
          <cell r="F235" t="str">
            <v>H</v>
          </cell>
          <cell r="G235" t="str">
            <v>176</v>
          </cell>
          <cell r="H235" t="str">
            <v>BOWLING CLUB ROUEN LE DRAGON</v>
          </cell>
          <cell r="I235" t="str">
            <v>Excellence</v>
          </cell>
        </row>
        <row r="236">
          <cell r="A236" t="str">
            <v>ROULAND Patrice</v>
          </cell>
          <cell r="B236" t="str">
            <v>76</v>
          </cell>
          <cell r="C236">
            <v>98</v>
          </cell>
          <cell r="D236" t="str">
            <v>96</v>
          </cell>
          <cell r="E236" t="str">
            <v>0084655</v>
          </cell>
          <cell r="F236" t="str">
            <v>H</v>
          </cell>
          <cell r="G236" t="str">
            <v>174</v>
          </cell>
          <cell r="H236" t="str">
            <v>BOWLING CLUB ROUEN LE DRAGON</v>
          </cell>
          <cell r="I236" t="str">
            <v>Honneur</v>
          </cell>
        </row>
        <row r="237">
          <cell r="A237" t="str">
            <v>SIMON Ludovic</v>
          </cell>
          <cell r="B237" t="str">
            <v>76</v>
          </cell>
          <cell r="C237">
            <v>98</v>
          </cell>
          <cell r="D237" t="str">
            <v>06</v>
          </cell>
          <cell r="E237" t="str">
            <v>0092760</v>
          </cell>
          <cell r="F237" t="str">
            <v>H</v>
          </cell>
          <cell r="G237" t="str">
            <v>182</v>
          </cell>
          <cell r="H237" t="str">
            <v>BOWLING CLUB ROUEN LE DRAGON</v>
          </cell>
          <cell r="I237" t="str">
            <v>Excellence</v>
          </cell>
        </row>
        <row r="238">
          <cell r="A238" t="str">
            <v>SISUNG Christian</v>
          </cell>
          <cell r="B238" t="str">
            <v>76</v>
          </cell>
          <cell r="C238">
            <v>98</v>
          </cell>
          <cell r="D238" t="str">
            <v>87</v>
          </cell>
          <cell r="E238" t="str">
            <v>0053407</v>
          </cell>
          <cell r="F238" t="str">
            <v>H</v>
          </cell>
          <cell r="G238" t="str">
            <v>157</v>
          </cell>
          <cell r="H238" t="str">
            <v>BOWLING CLUB ROUEN LE DRAGON</v>
          </cell>
          <cell r="I238" t="str">
            <v>Honneur</v>
          </cell>
        </row>
        <row r="239">
          <cell r="A239" t="str">
            <v>SOLER Maria</v>
          </cell>
          <cell r="B239" t="str">
            <v>76</v>
          </cell>
          <cell r="C239">
            <v>98</v>
          </cell>
          <cell r="D239" t="str">
            <v>14</v>
          </cell>
          <cell r="E239" t="str">
            <v>0107018</v>
          </cell>
          <cell r="F239" t="str">
            <v>F</v>
          </cell>
          <cell r="G239" t="str">
            <v>135</v>
          </cell>
          <cell r="H239" t="str">
            <v>BOWLING CLUB ROUEN LE DRAGON</v>
          </cell>
          <cell r="I239" t="str">
            <v>Honneur</v>
          </cell>
        </row>
        <row r="240">
          <cell r="A240" t="str">
            <v>TAFFIN Christine</v>
          </cell>
          <cell r="B240" t="str">
            <v>76</v>
          </cell>
          <cell r="C240">
            <v>98</v>
          </cell>
          <cell r="D240" t="str">
            <v>13</v>
          </cell>
          <cell r="E240" t="str">
            <v>0105251</v>
          </cell>
          <cell r="F240" t="str">
            <v>F</v>
          </cell>
          <cell r="G240" t="str">
            <v>108</v>
          </cell>
          <cell r="H240" t="str">
            <v>BOWLING CLUB ROUEN LE DRAGON</v>
          </cell>
          <cell r="I240" t="str">
            <v>Honneur</v>
          </cell>
        </row>
        <row r="241">
          <cell r="A241" t="str">
            <v>TAFFIN Guy</v>
          </cell>
          <cell r="B241" t="str">
            <v>76</v>
          </cell>
          <cell r="C241">
            <v>98</v>
          </cell>
          <cell r="D241" t="str">
            <v>12</v>
          </cell>
          <cell r="E241" t="str">
            <v>0104105</v>
          </cell>
          <cell r="F241" t="str">
            <v>H</v>
          </cell>
          <cell r="G241" t="str">
            <v>149</v>
          </cell>
          <cell r="H241" t="str">
            <v>BOWLING CLUB ROUEN LE DRAGON</v>
          </cell>
          <cell r="I241" t="str">
            <v>Honneur</v>
          </cell>
        </row>
        <row r="242">
          <cell r="A242" t="str">
            <v>THOMAS Christophe</v>
          </cell>
          <cell r="B242" t="str">
            <v>76</v>
          </cell>
          <cell r="C242">
            <v>98</v>
          </cell>
          <cell r="D242" t="str">
            <v>08</v>
          </cell>
          <cell r="E242" t="str">
            <v>0096138</v>
          </cell>
          <cell r="F242" t="str">
            <v>H</v>
          </cell>
          <cell r="G242" t="str">
            <v>154</v>
          </cell>
          <cell r="H242" t="str">
            <v>BOWLING CLUB ROUEN LE DRAGON</v>
          </cell>
          <cell r="I242" t="str">
            <v>Honneur</v>
          </cell>
        </row>
        <row r="243">
          <cell r="A243" t="str">
            <v>TIERCE Didier</v>
          </cell>
          <cell r="B243" t="str">
            <v>76</v>
          </cell>
          <cell r="C243">
            <v>98</v>
          </cell>
          <cell r="D243" t="str">
            <v>93</v>
          </cell>
          <cell r="E243" t="str">
            <v>0070985</v>
          </cell>
          <cell r="F243" t="str">
            <v>H</v>
          </cell>
          <cell r="G243" t="str">
            <v>183</v>
          </cell>
          <cell r="H243" t="str">
            <v>BOWLING CLUB ROUEN LE DRAGON</v>
          </cell>
          <cell r="I243" t="str">
            <v>Excellence</v>
          </cell>
        </row>
        <row r="244">
          <cell r="A244" t="str">
            <v>TOUCHE Annick</v>
          </cell>
          <cell r="B244" t="str">
            <v>76</v>
          </cell>
          <cell r="C244">
            <v>98</v>
          </cell>
          <cell r="D244" t="str">
            <v>05</v>
          </cell>
          <cell r="E244" t="str">
            <v>0090110</v>
          </cell>
          <cell r="F244" t="str">
            <v>F</v>
          </cell>
          <cell r="G244" t="str">
            <v>153</v>
          </cell>
          <cell r="H244" t="str">
            <v>BOWLING CLUB ROUEN LE DRAGON</v>
          </cell>
          <cell r="I244" t="str">
            <v>Honneur</v>
          </cell>
        </row>
        <row r="245">
          <cell r="A245" t="str">
            <v>VAZ Francisco</v>
          </cell>
          <cell r="B245" t="str">
            <v>76</v>
          </cell>
          <cell r="C245">
            <v>98</v>
          </cell>
          <cell r="D245" t="str">
            <v>01</v>
          </cell>
          <cell r="E245" t="str">
            <v>9063000</v>
          </cell>
          <cell r="F245" t="str">
            <v>H</v>
          </cell>
          <cell r="G245" t="str">
            <v>169</v>
          </cell>
          <cell r="H245" t="str">
            <v>BOWLING CLUB ROUEN LE DRAGON</v>
          </cell>
          <cell r="I245" t="str">
            <v>Honneur</v>
          </cell>
        </row>
        <row r="246">
          <cell r="A246" t="str">
            <v>VIENNE Lhéa</v>
          </cell>
          <cell r="B246" t="str">
            <v>76</v>
          </cell>
          <cell r="C246">
            <v>98</v>
          </cell>
          <cell r="D246" t="str">
            <v>07</v>
          </cell>
          <cell r="E246" t="str">
            <v>0093655</v>
          </cell>
          <cell r="F246" t="str">
            <v>F</v>
          </cell>
          <cell r="G246" t="str">
            <v>159</v>
          </cell>
          <cell r="H246" t="str">
            <v>BOWLING CLUB ROUEN LE DRAGON</v>
          </cell>
          <cell r="I246" t="str">
            <v>Honneur</v>
          </cell>
        </row>
        <row r="247">
          <cell r="A247" t="str">
            <v>AUBRY Martine</v>
          </cell>
          <cell r="B247" t="str">
            <v>76</v>
          </cell>
          <cell r="C247">
            <v>594</v>
          </cell>
          <cell r="D247" t="str">
            <v>09</v>
          </cell>
          <cell r="E247" t="str">
            <v>0098912</v>
          </cell>
          <cell r="F247" t="str">
            <v>F</v>
          </cell>
          <cell r="G247" t="str">
            <v>165</v>
          </cell>
          <cell r="H247" t="str">
            <v>BOWLING CLUB TRIANGLE D'OR</v>
          </cell>
          <cell r="I247" t="str">
            <v>Excellence</v>
          </cell>
        </row>
        <row r="248">
          <cell r="A248" t="str">
            <v>BAUDU Lionel</v>
          </cell>
          <cell r="B248" t="str">
            <v>76</v>
          </cell>
          <cell r="C248">
            <v>594</v>
          </cell>
          <cell r="D248" t="str">
            <v>85</v>
          </cell>
          <cell r="E248" t="str">
            <v>0017965</v>
          </cell>
          <cell r="F248" t="str">
            <v>H</v>
          </cell>
          <cell r="G248" t="str">
            <v>184</v>
          </cell>
          <cell r="H248" t="str">
            <v>BOWLING CLUB TRIANGLE D'OR</v>
          </cell>
          <cell r="I248" t="str">
            <v>Excellence</v>
          </cell>
        </row>
        <row r="249">
          <cell r="A249" t="str">
            <v>BAUDU Sébastien</v>
          </cell>
          <cell r="B249" t="str">
            <v>76</v>
          </cell>
          <cell r="C249">
            <v>594</v>
          </cell>
          <cell r="D249" t="str">
            <v>03</v>
          </cell>
          <cell r="E249" t="str">
            <v>0065282</v>
          </cell>
          <cell r="F249" t="str">
            <v>H</v>
          </cell>
          <cell r="G249" t="str">
            <v>188</v>
          </cell>
          <cell r="H249" t="str">
            <v>BOWLING CLUB TRIANGLE D'OR</v>
          </cell>
          <cell r="I249" t="str">
            <v>Excellence</v>
          </cell>
        </row>
        <row r="250">
          <cell r="A250" t="str">
            <v>BENARD Jean</v>
          </cell>
          <cell r="B250" t="str">
            <v>76</v>
          </cell>
          <cell r="C250">
            <v>594</v>
          </cell>
          <cell r="D250" t="str">
            <v>06</v>
          </cell>
          <cell r="E250" t="str">
            <v>0091514</v>
          </cell>
          <cell r="F250" t="str">
            <v>H</v>
          </cell>
          <cell r="G250" t="str">
            <v>189</v>
          </cell>
          <cell r="H250" t="str">
            <v>BOWLING CLUB TRIANGLE D'OR</v>
          </cell>
          <cell r="I250" t="str">
            <v>Excellence</v>
          </cell>
        </row>
        <row r="251">
          <cell r="A251" t="str">
            <v>BEN-RALISOA Ben</v>
          </cell>
          <cell r="B251" t="str">
            <v>76</v>
          </cell>
          <cell r="C251">
            <v>594</v>
          </cell>
          <cell r="D251" t="str">
            <v>08</v>
          </cell>
          <cell r="E251" t="str">
            <v>0096723</v>
          </cell>
          <cell r="F251" t="str">
            <v>H</v>
          </cell>
          <cell r="G251" t="str">
            <v>176</v>
          </cell>
          <cell r="H251" t="str">
            <v>BOWLING CLUB TRIANGLE D'OR</v>
          </cell>
          <cell r="I251" t="str">
            <v>Excellence</v>
          </cell>
        </row>
        <row r="252">
          <cell r="A252" t="str">
            <v>BILLARD Jean-Michel</v>
          </cell>
          <cell r="B252" t="str">
            <v>76</v>
          </cell>
          <cell r="C252">
            <v>594</v>
          </cell>
          <cell r="D252" t="str">
            <v>85</v>
          </cell>
          <cell r="E252" t="str">
            <v>0007249</v>
          </cell>
          <cell r="F252" t="str">
            <v>H</v>
          </cell>
          <cell r="G252" t="str">
            <v>184</v>
          </cell>
          <cell r="H252" t="str">
            <v>BOWLING CLUB TRIANGLE D'OR</v>
          </cell>
          <cell r="I252" t="str">
            <v>Excellence</v>
          </cell>
        </row>
        <row r="253">
          <cell r="A253" t="str">
            <v>BORIES Bernard</v>
          </cell>
          <cell r="B253" t="str">
            <v>76</v>
          </cell>
          <cell r="C253">
            <v>594</v>
          </cell>
          <cell r="D253" t="str">
            <v>93</v>
          </cell>
          <cell r="E253" t="str">
            <v>0071269</v>
          </cell>
          <cell r="F253" t="str">
            <v>H</v>
          </cell>
          <cell r="G253" t="str">
            <v>174</v>
          </cell>
          <cell r="H253" t="str">
            <v>BOWLING CLUB TRIANGLE D'OR</v>
          </cell>
          <cell r="I253" t="str">
            <v>Honneur</v>
          </cell>
        </row>
        <row r="254">
          <cell r="A254" t="str">
            <v>BOURLET Michel</v>
          </cell>
          <cell r="B254" t="str">
            <v>76</v>
          </cell>
          <cell r="C254">
            <v>594</v>
          </cell>
          <cell r="D254" t="str">
            <v>89</v>
          </cell>
          <cell r="E254" t="str">
            <v>0059436</v>
          </cell>
          <cell r="F254" t="str">
            <v>H</v>
          </cell>
          <cell r="G254" t="str">
            <v>163</v>
          </cell>
          <cell r="H254" t="str">
            <v>BOWLING CLUB TRIANGLE D'OR</v>
          </cell>
          <cell r="I254" t="str">
            <v>Honneur</v>
          </cell>
        </row>
        <row r="255">
          <cell r="A255" t="str">
            <v>BURGOT Alain</v>
          </cell>
          <cell r="B255" t="str">
            <v>76</v>
          </cell>
          <cell r="C255">
            <v>594</v>
          </cell>
          <cell r="D255" t="str">
            <v>98</v>
          </cell>
          <cell r="E255" t="str">
            <v>0061397</v>
          </cell>
          <cell r="F255" t="str">
            <v>H</v>
          </cell>
          <cell r="G255" t="str">
            <v>169</v>
          </cell>
          <cell r="H255" t="str">
            <v>BOWLING CLUB TRIANGLE D'OR</v>
          </cell>
          <cell r="I255" t="str">
            <v>Honneur</v>
          </cell>
        </row>
        <row r="256">
          <cell r="A256" t="str">
            <v>CALAIS Jean-Pierre</v>
          </cell>
          <cell r="B256" t="str">
            <v>76</v>
          </cell>
          <cell r="C256">
            <v>594</v>
          </cell>
          <cell r="D256" t="str">
            <v>88</v>
          </cell>
          <cell r="E256" t="str">
            <v>0056458</v>
          </cell>
          <cell r="F256" t="str">
            <v>H</v>
          </cell>
          <cell r="G256" t="str">
            <v>173</v>
          </cell>
          <cell r="H256" t="str">
            <v>BOWLING CLUB TRIANGLE D'OR</v>
          </cell>
          <cell r="I256" t="str">
            <v>Honneur</v>
          </cell>
        </row>
        <row r="257">
          <cell r="A257" t="str">
            <v>CATALA Stéphane</v>
          </cell>
          <cell r="B257" t="str">
            <v>76</v>
          </cell>
          <cell r="C257">
            <v>594</v>
          </cell>
          <cell r="D257" t="str">
            <v>92</v>
          </cell>
          <cell r="E257" t="str">
            <v>0067061</v>
          </cell>
          <cell r="F257" t="str">
            <v>H</v>
          </cell>
          <cell r="G257" t="str">
            <v>181</v>
          </cell>
          <cell r="H257" t="str">
            <v>BOWLING CLUB TRIANGLE D'OR</v>
          </cell>
          <cell r="I257" t="str">
            <v>Excellence</v>
          </cell>
        </row>
        <row r="258">
          <cell r="A258" t="str">
            <v>COLLIN Jean-Pierre</v>
          </cell>
          <cell r="B258" t="str">
            <v>76</v>
          </cell>
          <cell r="C258">
            <v>594</v>
          </cell>
          <cell r="D258" t="str">
            <v>94</v>
          </cell>
          <cell r="E258" t="str">
            <v>0073509</v>
          </cell>
          <cell r="F258" t="str">
            <v>H</v>
          </cell>
          <cell r="G258" t="str">
            <v>177</v>
          </cell>
          <cell r="H258" t="str">
            <v>BOWLING CLUB TRIANGLE D'OR</v>
          </cell>
          <cell r="I258" t="str">
            <v>Excellence</v>
          </cell>
        </row>
        <row r="259">
          <cell r="A259" t="str">
            <v>COQUET André</v>
          </cell>
          <cell r="B259" t="str">
            <v>76</v>
          </cell>
          <cell r="C259">
            <v>594</v>
          </cell>
          <cell r="D259" t="str">
            <v>06</v>
          </cell>
          <cell r="E259" t="str">
            <v>0091515</v>
          </cell>
          <cell r="F259" t="str">
            <v>H</v>
          </cell>
          <cell r="G259" t="str">
            <v>189</v>
          </cell>
          <cell r="H259" t="str">
            <v>BOWLING CLUB TRIANGLE D'OR</v>
          </cell>
          <cell r="I259" t="str">
            <v>Excellence</v>
          </cell>
        </row>
        <row r="260">
          <cell r="A260" t="str">
            <v>COUSIN Odile</v>
          </cell>
          <cell r="B260" t="str">
            <v>76</v>
          </cell>
          <cell r="C260">
            <v>594</v>
          </cell>
          <cell r="D260" t="str">
            <v>11</v>
          </cell>
          <cell r="E260" t="str">
            <v>0101207</v>
          </cell>
          <cell r="F260" t="str">
            <v>F</v>
          </cell>
          <cell r="G260" t="str">
            <v>135</v>
          </cell>
          <cell r="H260" t="str">
            <v>BOWLING CLUB TRIANGLE D'OR</v>
          </cell>
          <cell r="I260" t="str">
            <v>Honneur</v>
          </cell>
        </row>
        <row r="261">
          <cell r="A261" t="str">
            <v>DALL'AGNOL Annick</v>
          </cell>
          <cell r="B261" t="str">
            <v>76</v>
          </cell>
          <cell r="C261">
            <v>594</v>
          </cell>
          <cell r="D261" t="str">
            <v>87</v>
          </cell>
          <cell r="E261" t="str">
            <v>0052459</v>
          </cell>
          <cell r="F261" t="str">
            <v>F</v>
          </cell>
          <cell r="G261" t="str">
            <v>167</v>
          </cell>
          <cell r="H261" t="str">
            <v>BOWLING CLUB TRIANGLE D'OR</v>
          </cell>
          <cell r="I261" t="str">
            <v>Excellence</v>
          </cell>
        </row>
        <row r="262">
          <cell r="A262" t="str">
            <v>DEBRIS Denis</v>
          </cell>
          <cell r="B262" t="str">
            <v>76</v>
          </cell>
          <cell r="C262">
            <v>594</v>
          </cell>
          <cell r="D262" t="str">
            <v>06</v>
          </cell>
          <cell r="E262" t="str">
            <v>0092147</v>
          </cell>
          <cell r="F262" t="str">
            <v>H</v>
          </cell>
          <cell r="G262" t="str">
            <v>189</v>
          </cell>
          <cell r="H262" t="str">
            <v>BOWLING CLUB TRIANGLE D'OR</v>
          </cell>
          <cell r="I262" t="str">
            <v>Excellence</v>
          </cell>
        </row>
        <row r="263">
          <cell r="A263" t="str">
            <v>DELPECH Arlette</v>
          </cell>
          <cell r="B263" t="str">
            <v>76</v>
          </cell>
          <cell r="C263">
            <v>594</v>
          </cell>
          <cell r="D263" t="str">
            <v>94</v>
          </cell>
          <cell r="E263" t="str">
            <v>0073510</v>
          </cell>
          <cell r="F263" t="str">
            <v>F</v>
          </cell>
          <cell r="G263" t="str">
            <v>169</v>
          </cell>
          <cell r="H263" t="str">
            <v>BOWLING CLUB TRIANGLE D'OR</v>
          </cell>
          <cell r="I263" t="str">
            <v>Excellence</v>
          </cell>
        </row>
        <row r="264">
          <cell r="A264" t="str">
            <v>DELPECH Rémi</v>
          </cell>
          <cell r="B264" t="str">
            <v>76</v>
          </cell>
          <cell r="C264">
            <v>594</v>
          </cell>
          <cell r="D264" t="str">
            <v>00</v>
          </cell>
          <cell r="E264" t="str">
            <v>0060811</v>
          </cell>
          <cell r="F264" t="str">
            <v>H</v>
          </cell>
          <cell r="G264" t="str">
            <v>169</v>
          </cell>
          <cell r="H264" t="str">
            <v>BOWLING CLUB TRIANGLE D'OR</v>
          </cell>
          <cell r="I264" t="str">
            <v>Honneur</v>
          </cell>
        </row>
        <row r="265">
          <cell r="A265" t="str">
            <v>DEMIER Sophie</v>
          </cell>
          <cell r="B265" t="str">
            <v>76</v>
          </cell>
          <cell r="C265">
            <v>594</v>
          </cell>
          <cell r="D265" t="str">
            <v>13</v>
          </cell>
          <cell r="E265" t="str">
            <v>0104949</v>
          </cell>
          <cell r="F265" t="str">
            <v>F</v>
          </cell>
          <cell r="G265" t="str">
            <v>152</v>
          </cell>
          <cell r="H265" t="str">
            <v>BOWLING CLUB TRIANGLE D'OR</v>
          </cell>
          <cell r="I265" t="str">
            <v>Honneur</v>
          </cell>
        </row>
        <row r="266">
          <cell r="A266" t="str">
            <v>DEUDON Antoine</v>
          </cell>
          <cell r="B266">
            <v>76</v>
          </cell>
          <cell r="C266">
            <v>594</v>
          </cell>
          <cell r="D266">
            <v>6</v>
          </cell>
          <cell r="E266" t="str">
            <v>0090770</v>
          </cell>
          <cell r="F266" t="str">
            <v>H</v>
          </cell>
          <cell r="G266">
            <v>192</v>
          </cell>
          <cell r="H266" t="str">
            <v>BOWLING CLUB TRIANGLE D'OR</v>
          </cell>
          <cell r="I266" t="str">
            <v>Elite</v>
          </cell>
        </row>
        <row r="267">
          <cell r="A267" t="str">
            <v>DEVERRE Evelyne</v>
          </cell>
          <cell r="B267" t="str">
            <v>76</v>
          </cell>
          <cell r="C267">
            <v>594</v>
          </cell>
          <cell r="D267" t="str">
            <v>89</v>
          </cell>
          <cell r="E267" t="str">
            <v>0059462</v>
          </cell>
          <cell r="F267" t="str">
            <v>F</v>
          </cell>
          <cell r="G267" t="str">
            <v>139</v>
          </cell>
          <cell r="H267" t="str">
            <v>BOWLING CLUB TRIANGLE D'OR</v>
          </cell>
          <cell r="I267" t="str">
            <v>Honneur</v>
          </cell>
        </row>
        <row r="268">
          <cell r="A268" t="str">
            <v>EUSEBIO Nathalie</v>
          </cell>
          <cell r="B268" t="str">
            <v>76</v>
          </cell>
          <cell r="C268">
            <v>594</v>
          </cell>
          <cell r="D268" t="str">
            <v>02</v>
          </cell>
          <cell r="E268" t="str">
            <v>0063530</v>
          </cell>
          <cell r="F268" t="str">
            <v>F</v>
          </cell>
          <cell r="G268" t="str">
            <v>150</v>
          </cell>
          <cell r="H268" t="str">
            <v>BOWLING CLUB TRIANGLE D'OR</v>
          </cell>
          <cell r="I268" t="str">
            <v>Honneur</v>
          </cell>
        </row>
        <row r="269">
          <cell r="A269" t="str">
            <v>FERRER Olivier</v>
          </cell>
          <cell r="B269" t="str">
            <v>76</v>
          </cell>
          <cell r="C269">
            <v>594</v>
          </cell>
          <cell r="D269" t="str">
            <v>06</v>
          </cell>
          <cell r="E269" t="str">
            <v>0091372</v>
          </cell>
          <cell r="F269" t="str">
            <v>H</v>
          </cell>
          <cell r="G269" t="str">
            <v>189</v>
          </cell>
          <cell r="H269" t="str">
            <v>BOWLING CLUB TRIANGLE D'OR</v>
          </cell>
          <cell r="I269" t="str">
            <v>Excellence</v>
          </cell>
        </row>
        <row r="270">
          <cell r="A270" t="str">
            <v>FONGARNAND Patrick</v>
          </cell>
          <cell r="B270" t="str">
            <v>76</v>
          </cell>
          <cell r="C270">
            <v>594</v>
          </cell>
          <cell r="D270" t="str">
            <v>86</v>
          </cell>
          <cell r="E270" t="str">
            <v>0023215</v>
          </cell>
          <cell r="F270" t="str">
            <v>H</v>
          </cell>
          <cell r="G270" t="str">
            <v>178</v>
          </cell>
          <cell r="H270" t="str">
            <v>BOWLING CLUB TRIANGLE D'OR</v>
          </cell>
          <cell r="I270" t="str">
            <v>Excellence</v>
          </cell>
        </row>
        <row r="271">
          <cell r="A271" t="str">
            <v>FRANCOIS Denis</v>
          </cell>
          <cell r="B271" t="str">
            <v>76</v>
          </cell>
          <cell r="C271">
            <v>594</v>
          </cell>
          <cell r="D271" t="str">
            <v>02</v>
          </cell>
          <cell r="E271" t="str">
            <v>0064221</v>
          </cell>
          <cell r="F271" t="str">
            <v>H</v>
          </cell>
          <cell r="G271" t="str">
            <v>166</v>
          </cell>
          <cell r="H271" t="str">
            <v>BOWLING CLUB TRIANGLE D'OR</v>
          </cell>
          <cell r="I271" t="str">
            <v>Honneur</v>
          </cell>
        </row>
        <row r="272">
          <cell r="A272" t="str">
            <v>LAMOULLER Ida</v>
          </cell>
          <cell r="B272" t="str">
            <v>76</v>
          </cell>
          <cell r="C272">
            <v>594</v>
          </cell>
          <cell r="D272" t="str">
            <v>87</v>
          </cell>
          <cell r="E272" t="str">
            <v>0052460</v>
          </cell>
          <cell r="F272" t="str">
            <v>F</v>
          </cell>
          <cell r="G272" t="str">
            <v>171</v>
          </cell>
          <cell r="H272" t="str">
            <v>BOWLING CLUB TRIANGLE D'OR</v>
          </cell>
          <cell r="I272" t="str">
            <v>Excellence</v>
          </cell>
        </row>
        <row r="273">
          <cell r="A273" t="str">
            <v>LANOS Nicole</v>
          </cell>
          <cell r="B273" t="str">
            <v>76</v>
          </cell>
          <cell r="C273">
            <v>594</v>
          </cell>
          <cell r="D273" t="str">
            <v>84</v>
          </cell>
          <cell r="E273" t="str">
            <v>0036843</v>
          </cell>
          <cell r="F273" t="str">
            <v>F</v>
          </cell>
          <cell r="G273" t="str">
            <v>167</v>
          </cell>
          <cell r="H273" t="str">
            <v>BOWLING CLUB TRIANGLE D'OR</v>
          </cell>
          <cell r="I273" t="str">
            <v>Excellence</v>
          </cell>
        </row>
        <row r="274">
          <cell r="A274" t="str">
            <v>LANOS Thibaut</v>
          </cell>
          <cell r="B274" t="str">
            <v>76</v>
          </cell>
          <cell r="C274">
            <v>594</v>
          </cell>
          <cell r="D274" t="str">
            <v>00</v>
          </cell>
          <cell r="E274" t="str">
            <v>0060818</v>
          </cell>
          <cell r="F274" t="str">
            <v>H</v>
          </cell>
          <cell r="G274" t="str">
            <v>204</v>
          </cell>
          <cell r="H274" t="str">
            <v>BOWLING CLUB TRIANGLE D'OR</v>
          </cell>
          <cell r="I274" t="str">
            <v>Elite</v>
          </cell>
        </row>
        <row r="275">
          <cell r="A275" t="str">
            <v>LE BAIL Jacques</v>
          </cell>
          <cell r="B275" t="str">
            <v>76</v>
          </cell>
          <cell r="C275">
            <v>594</v>
          </cell>
          <cell r="D275" t="str">
            <v>94</v>
          </cell>
          <cell r="E275" t="str">
            <v>0073516</v>
          </cell>
          <cell r="F275" t="str">
            <v>H</v>
          </cell>
          <cell r="G275" t="str">
            <v>150</v>
          </cell>
          <cell r="H275" t="str">
            <v>BOWLING CLUB TRIANGLE D'OR</v>
          </cell>
          <cell r="I275" t="str">
            <v>Honneur</v>
          </cell>
        </row>
        <row r="276">
          <cell r="A276" t="str">
            <v>LEFRANCOIS Jean</v>
          </cell>
          <cell r="B276" t="str">
            <v>76</v>
          </cell>
          <cell r="C276">
            <v>594</v>
          </cell>
          <cell r="D276" t="str">
            <v>90</v>
          </cell>
          <cell r="E276" t="str">
            <v>0060910</v>
          </cell>
          <cell r="F276" t="str">
            <v>H</v>
          </cell>
          <cell r="G276" t="str">
            <v>189</v>
          </cell>
          <cell r="H276" t="str">
            <v>BOWLING CLUB TRIANGLE D'OR</v>
          </cell>
          <cell r="I276" t="str">
            <v>Excellence</v>
          </cell>
        </row>
        <row r="277">
          <cell r="A277" t="str">
            <v>LEMAIGNEN Sylvie</v>
          </cell>
          <cell r="B277" t="str">
            <v>76</v>
          </cell>
          <cell r="C277">
            <v>594</v>
          </cell>
          <cell r="D277" t="str">
            <v>85</v>
          </cell>
          <cell r="E277" t="str">
            <v>0034153</v>
          </cell>
          <cell r="F277" t="str">
            <v>F</v>
          </cell>
          <cell r="G277" t="str">
            <v>166</v>
          </cell>
          <cell r="H277" t="str">
            <v>BOWLING CLUB TRIANGLE D'OR</v>
          </cell>
          <cell r="I277" t="str">
            <v>Excellence</v>
          </cell>
        </row>
        <row r="278">
          <cell r="A278" t="str">
            <v>LEROUGE Philippe</v>
          </cell>
          <cell r="B278" t="str">
            <v>76</v>
          </cell>
          <cell r="C278">
            <v>594</v>
          </cell>
          <cell r="D278" t="str">
            <v>94</v>
          </cell>
          <cell r="E278" t="str">
            <v>0073517</v>
          </cell>
          <cell r="F278" t="str">
            <v>H</v>
          </cell>
          <cell r="G278" t="str">
            <v>184</v>
          </cell>
          <cell r="H278" t="str">
            <v>BOWLING CLUB TRIANGLE D'OR</v>
          </cell>
          <cell r="I278" t="str">
            <v>Excellence</v>
          </cell>
        </row>
        <row r="279">
          <cell r="A279" t="str">
            <v>LEROUX Paulette</v>
          </cell>
          <cell r="B279" t="str">
            <v>76</v>
          </cell>
          <cell r="C279">
            <v>594</v>
          </cell>
          <cell r="D279" t="str">
            <v>00</v>
          </cell>
          <cell r="E279" t="str">
            <v>0060308</v>
          </cell>
          <cell r="F279" t="str">
            <v>F</v>
          </cell>
          <cell r="G279" t="str">
            <v>150</v>
          </cell>
          <cell r="H279" t="str">
            <v>BOWLING CLUB TRIANGLE D'OR</v>
          </cell>
          <cell r="I279" t="str">
            <v>Honneur</v>
          </cell>
        </row>
        <row r="280">
          <cell r="A280" t="str">
            <v>LESUEUR Arnaud</v>
          </cell>
          <cell r="B280">
            <v>76</v>
          </cell>
          <cell r="C280">
            <v>594</v>
          </cell>
          <cell r="D280" t="str">
            <v>00</v>
          </cell>
          <cell r="E280" t="str">
            <v>0060837</v>
          </cell>
          <cell r="F280" t="str">
            <v>H</v>
          </cell>
          <cell r="G280">
            <v>198</v>
          </cell>
          <cell r="H280" t="str">
            <v>BOWLING CLUB TRIANGLE D'OR</v>
          </cell>
          <cell r="I280" t="str">
            <v>Elite</v>
          </cell>
        </row>
        <row r="281">
          <cell r="A281" t="str">
            <v>LEWANDOWSKI Richard</v>
          </cell>
          <cell r="B281" t="str">
            <v>76</v>
          </cell>
          <cell r="C281">
            <v>594</v>
          </cell>
          <cell r="D281" t="str">
            <v>93</v>
          </cell>
          <cell r="E281" t="str">
            <v>0071266</v>
          </cell>
          <cell r="F281" t="str">
            <v>H</v>
          </cell>
          <cell r="G281" t="str">
            <v>166</v>
          </cell>
          <cell r="H281" t="str">
            <v>BOWLING CLUB TRIANGLE D'OR</v>
          </cell>
          <cell r="I281" t="str">
            <v>Honneur</v>
          </cell>
        </row>
        <row r="282">
          <cell r="A282" t="str">
            <v>LUCAS Claude</v>
          </cell>
          <cell r="B282" t="str">
            <v>76</v>
          </cell>
          <cell r="C282">
            <v>594</v>
          </cell>
          <cell r="D282" t="str">
            <v>50</v>
          </cell>
          <cell r="E282" t="str">
            <v>0060117</v>
          </cell>
          <cell r="F282" t="str">
            <v>H</v>
          </cell>
          <cell r="G282" t="str">
            <v>189</v>
          </cell>
          <cell r="H282" t="str">
            <v>BOWLING CLUB TRIANGLE D'OR</v>
          </cell>
          <cell r="I282" t="str">
            <v>Excellence</v>
          </cell>
        </row>
        <row r="283">
          <cell r="A283" t="str">
            <v>MALOISEL Franck</v>
          </cell>
          <cell r="B283" t="str">
            <v>76</v>
          </cell>
          <cell r="C283">
            <v>594</v>
          </cell>
          <cell r="D283" t="str">
            <v>98</v>
          </cell>
          <cell r="E283" t="str">
            <v>0060524</v>
          </cell>
          <cell r="F283" t="str">
            <v>H</v>
          </cell>
          <cell r="G283" t="str">
            <v>200</v>
          </cell>
          <cell r="H283" t="str">
            <v>BOWLING CLUB TRIANGLE D'OR</v>
          </cell>
          <cell r="I283" t="str">
            <v>Elite</v>
          </cell>
        </row>
        <row r="284">
          <cell r="A284" t="str">
            <v>MARIETTE Laure</v>
          </cell>
          <cell r="B284" t="str">
            <v>76</v>
          </cell>
          <cell r="C284">
            <v>594</v>
          </cell>
          <cell r="D284" t="str">
            <v>89</v>
          </cell>
          <cell r="E284" t="str">
            <v>0058577</v>
          </cell>
          <cell r="F284" t="str">
            <v>F</v>
          </cell>
          <cell r="G284" t="str">
            <v>165</v>
          </cell>
          <cell r="H284" t="str">
            <v>BOWLING CLUB TRIANGLE D'OR</v>
          </cell>
          <cell r="I284" t="str">
            <v>Excellence</v>
          </cell>
        </row>
        <row r="285">
          <cell r="A285" t="str">
            <v>MARINELLI Jean-Pierre</v>
          </cell>
          <cell r="B285" t="str">
            <v>76</v>
          </cell>
          <cell r="C285">
            <v>594</v>
          </cell>
          <cell r="D285" t="str">
            <v>94</v>
          </cell>
          <cell r="E285" t="str">
            <v>0073519</v>
          </cell>
          <cell r="F285" t="str">
            <v>H</v>
          </cell>
          <cell r="G285" t="str">
            <v>149</v>
          </cell>
          <cell r="H285" t="str">
            <v>BOWLING CLUB TRIANGLE D'OR</v>
          </cell>
          <cell r="I285" t="str">
            <v>Honneur</v>
          </cell>
        </row>
        <row r="286">
          <cell r="A286" t="str">
            <v>NILHO Jean-Claude</v>
          </cell>
          <cell r="B286" t="str">
            <v>76</v>
          </cell>
          <cell r="C286">
            <v>594</v>
          </cell>
          <cell r="D286" t="str">
            <v>85</v>
          </cell>
          <cell r="E286" t="str">
            <v>0000403</v>
          </cell>
          <cell r="F286" t="str">
            <v>H</v>
          </cell>
          <cell r="G286" t="str">
            <v>183</v>
          </cell>
          <cell r="H286" t="str">
            <v>BOWLING CLUB TRIANGLE D'OR</v>
          </cell>
          <cell r="I286" t="str">
            <v>Excellence</v>
          </cell>
        </row>
        <row r="287">
          <cell r="A287" t="str">
            <v>OZENNE Jean-Claude</v>
          </cell>
          <cell r="B287" t="str">
            <v>76</v>
          </cell>
          <cell r="C287">
            <v>594</v>
          </cell>
          <cell r="D287" t="str">
            <v>94</v>
          </cell>
          <cell r="E287" t="str">
            <v>0075845</v>
          </cell>
          <cell r="F287" t="str">
            <v>H</v>
          </cell>
          <cell r="G287" t="str">
            <v>164</v>
          </cell>
          <cell r="H287" t="str">
            <v>BOWLING CLUB TRIANGLE D'OR</v>
          </cell>
          <cell r="I287" t="str">
            <v>Honneur</v>
          </cell>
        </row>
        <row r="288">
          <cell r="A288" t="str">
            <v>PATISSIER Alain</v>
          </cell>
          <cell r="B288" t="str">
            <v>76</v>
          </cell>
          <cell r="C288">
            <v>594</v>
          </cell>
          <cell r="D288" t="str">
            <v>85</v>
          </cell>
          <cell r="E288" t="str">
            <v>0045757</v>
          </cell>
          <cell r="F288" t="str">
            <v>H</v>
          </cell>
          <cell r="G288" t="str">
            <v>185</v>
          </cell>
          <cell r="H288" t="str">
            <v>BOWLING CLUB TRIANGLE D'OR</v>
          </cell>
          <cell r="I288" t="str">
            <v>Excellence</v>
          </cell>
        </row>
        <row r="289">
          <cell r="A289" t="str">
            <v>PETIT Antoine</v>
          </cell>
          <cell r="B289" t="str">
            <v>76</v>
          </cell>
          <cell r="C289">
            <v>594</v>
          </cell>
          <cell r="D289" t="str">
            <v>90</v>
          </cell>
          <cell r="E289" t="str">
            <v>0062472</v>
          </cell>
          <cell r="F289" t="str">
            <v>H</v>
          </cell>
          <cell r="G289" t="str">
            <v>193</v>
          </cell>
          <cell r="H289" t="str">
            <v>BOWLING CLUB TRIANGLE D'OR</v>
          </cell>
          <cell r="I289" t="str">
            <v>Elite</v>
          </cell>
        </row>
        <row r="290">
          <cell r="A290" t="str">
            <v>PETIT Jean-Louis</v>
          </cell>
          <cell r="B290" t="str">
            <v>76</v>
          </cell>
          <cell r="C290">
            <v>594</v>
          </cell>
          <cell r="D290" t="str">
            <v>92</v>
          </cell>
          <cell r="E290" t="str">
            <v>0067064</v>
          </cell>
          <cell r="F290" t="str">
            <v>H</v>
          </cell>
          <cell r="G290" t="str">
            <v>168</v>
          </cell>
          <cell r="H290" t="str">
            <v>BOWLING CLUB TRIANGLE D'OR</v>
          </cell>
          <cell r="I290" t="str">
            <v>Honneur</v>
          </cell>
        </row>
        <row r="291">
          <cell r="A291" t="str">
            <v>PETIT Marie-Claude</v>
          </cell>
          <cell r="B291" t="str">
            <v>76</v>
          </cell>
          <cell r="C291">
            <v>594</v>
          </cell>
          <cell r="D291" t="str">
            <v>92</v>
          </cell>
          <cell r="E291" t="str">
            <v>0067063</v>
          </cell>
          <cell r="F291" t="str">
            <v>F</v>
          </cell>
          <cell r="G291" t="str">
            <v>157</v>
          </cell>
          <cell r="H291" t="str">
            <v>BOWLING CLUB TRIANGLE D'OR</v>
          </cell>
          <cell r="I291" t="str">
            <v>Honneur</v>
          </cell>
        </row>
        <row r="292">
          <cell r="A292" t="str">
            <v>PIETTE Michel</v>
          </cell>
          <cell r="B292" t="str">
            <v>76</v>
          </cell>
          <cell r="C292">
            <v>594</v>
          </cell>
          <cell r="D292" t="str">
            <v>06</v>
          </cell>
          <cell r="E292" t="str">
            <v>0092521</v>
          </cell>
          <cell r="F292" t="str">
            <v>H</v>
          </cell>
          <cell r="G292" t="str">
            <v>189</v>
          </cell>
          <cell r="H292" t="str">
            <v>BOWLING CLUB TRIANGLE D'OR</v>
          </cell>
          <cell r="I292" t="str">
            <v>Excellence</v>
          </cell>
        </row>
        <row r="293">
          <cell r="A293" t="str">
            <v>ROGER Gérard</v>
          </cell>
          <cell r="B293" t="str">
            <v>76</v>
          </cell>
          <cell r="C293">
            <v>594</v>
          </cell>
          <cell r="D293" t="str">
            <v>06</v>
          </cell>
          <cell r="E293" t="str">
            <v>0091516</v>
          </cell>
          <cell r="F293" t="str">
            <v>H</v>
          </cell>
          <cell r="G293" t="str">
            <v>162</v>
          </cell>
          <cell r="H293" t="str">
            <v>BOWLING CLUB TRIANGLE D'OR</v>
          </cell>
          <cell r="I293" t="str">
            <v>Honneur</v>
          </cell>
        </row>
        <row r="294">
          <cell r="A294" t="str">
            <v>SKOPNICK Audrey</v>
          </cell>
          <cell r="B294" t="str">
            <v>76</v>
          </cell>
          <cell r="C294">
            <v>594</v>
          </cell>
          <cell r="D294" t="str">
            <v>07</v>
          </cell>
          <cell r="E294" t="str">
            <v>0094514</v>
          </cell>
          <cell r="F294" t="str">
            <v>F</v>
          </cell>
          <cell r="G294" t="str">
            <v>167</v>
          </cell>
          <cell r="H294" t="str">
            <v>BOWLING CLUB TRIANGLE D'OR</v>
          </cell>
          <cell r="I294" t="str">
            <v>Excellence</v>
          </cell>
        </row>
        <row r="295">
          <cell r="A295" t="str">
            <v>SOLER Jean-Yves</v>
          </cell>
          <cell r="B295" t="str">
            <v>76</v>
          </cell>
          <cell r="C295">
            <v>594</v>
          </cell>
          <cell r="D295" t="str">
            <v>92</v>
          </cell>
          <cell r="E295" t="str">
            <v>0067065</v>
          </cell>
          <cell r="F295" t="str">
            <v>H</v>
          </cell>
          <cell r="G295" t="str">
            <v>189</v>
          </cell>
          <cell r="H295" t="str">
            <v>BOWLING CLUB TRIANGLE D'OR</v>
          </cell>
          <cell r="I295" t="str">
            <v>Excellence</v>
          </cell>
        </row>
        <row r="296">
          <cell r="A296" t="str">
            <v>SOLER Jérôme</v>
          </cell>
          <cell r="B296" t="str">
            <v>76</v>
          </cell>
          <cell r="C296">
            <v>594</v>
          </cell>
          <cell r="D296" t="str">
            <v>97</v>
          </cell>
          <cell r="E296" t="str">
            <v>0084838</v>
          </cell>
          <cell r="F296" t="str">
            <v>H</v>
          </cell>
          <cell r="G296" t="str">
            <v>192</v>
          </cell>
          <cell r="H296" t="str">
            <v>BOWLING CLUB TRIANGLE D'OR</v>
          </cell>
          <cell r="I296" t="str">
            <v>Elite</v>
          </cell>
        </row>
        <row r="297">
          <cell r="A297" t="str">
            <v>TOUTAIN Jean-Marc</v>
          </cell>
          <cell r="B297" t="str">
            <v>76</v>
          </cell>
          <cell r="C297">
            <v>594</v>
          </cell>
          <cell r="D297" t="str">
            <v>14</v>
          </cell>
          <cell r="E297" t="str">
            <v>0106599</v>
          </cell>
          <cell r="F297" t="str">
            <v>H</v>
          </cell>
          <cell r="G297" t="str">
            <v>150</v>
          </cell>
          <cell r="H297" t="str">
            <v>BOWLING CLUB TRIANGLE D'OR</v>
          </cell>
          <cell r="I297" t="str">
            <v>Honneur</v>
          </cell>
        </row>
        <row r="298">
          <cell r="A298" t="str">
            <v>TRAORE Dobal</v>
          </cell>
          <cell r="B298" t="str">
            <v>76</v>
          </cell>
          <cell r="C298">
            <v>594</v>
          </cell>
          <cell r="D298" t="str">
            <v>50</v>
          </cell>
          <cell r="E298" t="str">
            <v>0060528</v>
          </cell>
          <cell r="F298" t="str">
            <v>H</v>
          </cell>
          <cell r="G298" t="str">
            <v>189</v>
          </cell>
          <cell r="H298" t="str">
            <v>BOWLING CLUB TRIANGLE D'OR</v>
          </cell>
          <cell r="I298" t="str">
            <v>Excellence</v>
          </cell>
        </row>
        <row r="299">
          <cell r="A299" t="str">
            <v>VALLEE Jacques</v>
          </cell>
          <cell r="B299" t="str">
            <v>76</v>
          </cell>
          <cell r="C299">
            <v>594</v>
          </cell>
          <cell r="D299" t="str">
            <v>99</v>
          </cell>
          <cell r="E299" t="str">
            <v>0062117</v>
          </cell>
          <cell r="F299" t="str">
            <v>H</v>
          </cell>
          <cell r="G299" t="str">
            <v>164</v>
          </cell>
          <cell r="H299" t="str">
            <v>BOWLING CLUB TRIANGLE D'OR</v>
          </cell>
          <cell r="I299" t="str">
            <v>Honneur</v>
          </cell>
        </row>
        <row r="300">
          <cell r="A300" t="str">
            <v>WEPPE Patrick</v>
          </cell>
          <cell r="B300" t="str">
            <v>76</v>
          </cell>
          <cell r="C300">
            <v>594</v>
          </cell>
          <cell r="D300" t="str">
            <v>10</v>
          </cell>
          <cell r="E300" t="str">
            <v>0099489</v>
          </cell>
          <cell r="F300" t="str">
            <v>H</v>
          </cell>
          <cell r="G300" t="str">
            <v>189</v>
          </cell>
          <cell r="H300" t="str">
            <v>BOWLING CLUB TRIANGLE D'OR</v>
          </cell>
          <cell r="I300" t="str">
            <v>Excellence</v>
          </cell>
        </row>
        <row r="301">
          <cell r="A301" t="str">
            <v>BAUDU Alain</v>
          </cell>
          <cell r="B301" t="str">
            <v>76</v>
          </cell>
          <cell r="C301">
            <v>341</v>
          </cell>
          <cell r="D301" t="str">
            <v>10</v>
          </cell>
          <cell r="E301" t="str">
            <v>0100302</v>
          </cell>
          <cell r="F301" t="str">
            <v>H</v>
          </cell>
          <cell r="G301" t="str">
            <v>183</v>
          </cell>
          <cell r="H301" t="str">
            <v>C.O. RENAULT SANDOUVILLE</v>
          </cell>
          <cell r="I301" t="str">
            <v>Excellence</v>
          </cell>
        </row>
        <row r="302">
          <cell r="A302" t="str">
            <v>BRETTEVILLE Antoine</v>
          </cell>
          <cell r="B302" t="str">
            <v>76</v>
          </cell>
          <cell r="C302">
            <v>341</v>
          </cell>
          <cell r="D302" t="str">
            <v>99</v>
          </cell>
          <cell r="E302" t="str">
            <v>0062758</v>
          </cell>
          <cell r="F302" t="str">
            <v>H</v>
          </cell>
          <cell r="G302" t="str">
            <v>187</v>
          </cell>
          <cell r="H302" t="str">
            <v>C.O. RENAULT SANDOUVILLE</v>
          </cell>
          <cell r="I302" t="str">
            <v>Excellence</v>
          </cell>
        </row>
        <row r="303">
          <cell r="A303" t="str">
            <v>CORUBLE Denis</v>
          </cell>
          <cell r="B303" t="str">
            <v>76</v>
          </cell>
          <cell r="C303">
            <v>341</v>
          </cell>
          <cell r="D303" t="str">
            <v>87</v>
          </cell>
          <cell r="E303" t="str">
            <v>0051752</v>
          </cell>
          <cell r="F303" t="str">
            <v>H</v>
          </cell>
          <cell r="G303" t="str">
            <v>153</v>
          </cell>
          <cell r="H303" t="str">
            <v>C.O. RENAULT SANDOUVILLE</v>
          </cell>
          <cell r="I303" t="str">
            <v>Honneur</v>
          </cell>
        </row>
        <row r="304">
          <cell r="A304" t="str">
            <v>DIEPPOIS Patrick</v>
          </cell>
          <cell r="B304" t="str">
            <v>76</v>
          </cell>
          <cell r="C304">
            <v>341</v>
          </cell>
          <cell r="D304" t="str">
            <v>85</v>
          </cell>
          <cell r="E304" t="str">
            <v>0001964</v>
          </cell>
          <cell r="F304" t="str">
            <v>H</v>
          </cell>
          <cell r="G304" t="str">
            <v>182</v>
          </cell>
          <cell r="H304" t="str">
            <v>C.O. RENAULT SANDOUVILLE</v>
          </cell>
          <cell r="I304" t="str">
            <v>Excellence</v>
          </cell>
        </row>
        <row r="305">
          <cell r="A305" t="str">
            <v>GEMARD Philippe</v>
          </cell>
          <cell r="B305" t="str">
            <v>76</v>
          </cell>
          <cell r="C305">
            <v>341</v>
          </cell>
          <cell r="D305" t="str">
            <v>87</v>
          </cell>
          <cell r="E305" t="str">
            <v>0051754</v>
          </cell>
          <cell r="F305" t="str">
            <v>H</v>
          </cell>
          <cell r="G305" t="str">
            <v>184</v>
          </cell>
          <cell r="H305" t="str">
            <v>C.O. RENAULT SANDOUVILLE</v>
          </cell>
          <cell r="I305" t="str">
            <v>Excellence</v>
          </cell>
        </row>
        <row r="306">
          <cell r="A306" t="str">
            <v>GUERIN Jacques 1</v>
          </cell>
          <cell r="B306" t="str">
            <v>76</v>
          </cell>
          <cell r="C306">
            <v>341</v>
          </cell>
          <cell r="D306" t="str">
            <v>87</v>
          </cell>
          <cell r="E306" t="str">
            <v>0053400</v>
          </cell>
          <cell r="F306" t="str">
            <v>H</v>
          </cell>
          <cell r="G306" t="str">
            <v>143</v>
          </cell>
          <cell r="H306" t="str">
            <v>C.O. RENAULT SANDOUVILLE</v>
          </cell>
          <cell r="I306" t="str">
            <v>Honneur</v>
          </cell>
        </row>
        <row r="307">
          <cell r="A307" t="str">
            <v>HARDOUIN Michel</v>
          </cell>
          <cell r="B307" t="str">
            <v>76</v>
          </cell>
          <cell r="C307">
            <v>341</v>
          </cell>
          <cell r="D307" t="str">
            <v>00</v>
          </cell>
          <cell r="E307" t="str">
            <v>0060587</v>
          </cell>
          <cell r="F307" t="str">
            <v>H</v>
          </cell>
          <cell r="G307" t="str">
            <v>175</v>
          </cell>
          <cell r="H307" t="str">
            <v>C.O. RENAULT SANDOUVILLE</v>
          </cell>
          <cell r="I307" t="str">
            <v>Excellence</v>
          </cell>
        </row>
        <row r="308">
          <cell r="A308" t="str">
            <v>LECOMTE Eric</v>
          </cell>
          <cell r="B308" t="str">
            <v>76</v>
          </cell>
          <cell r="C308">
            <v>341</v>
          </cell>
          <cell r="D308" t="str">
            <v>93</v>
          </cell>
          <cell r="E308" t="str">
            <v>0071001</v>
          </cell>
          <cell r="F308" t="str">
            <v>H</v>
          </cell>
          <cell r="G308" t="str">
            <v>181</v>
          </cell>
          <cell r="H308" t="str">
            <v>C.O. RENAULT SANDOUVILLE</v>
          </cell>
          <cell r="I308" t="str">
            <v>Excellence</v>
          </cell>
        </row>
        <row r="309">
          <cell r="A309" t="str">
            <v>LEPRETTRE Catherine</v>
          </cell>
          <cell r="B309" t="str">
            <v>76</v>
          </cell>
          <cell r="C309">
            <v>341</v>
          </cell>
          <cell r="D309" t="str">
            <v>10</v>
          </cell>
          <cell r="E309" t="str">
            <v>0100304</v>
          </cell>
          <cell r="F309" t="str">
            <v>F</v>
          </cell>
          <cell r="G309" t="str">
            <v>126</v>
          </cell>
          <cell r="H309" t="str">
            <v>C.O. RENAULT SANDOUVILLE</v>
          </cell>
          <cell r="I309" t="str">
            <v>Honneur</v>
          </cell>
        </row>
        <row r="310">
          <cell r="A310" t="str">
            <v>LEPRETTRE Philippe</v>
          </cell>
          <cell r="B310" t="str">
            <v>76</v>
          </cell>
          <cell r="C310">
            <v>341</v>
          </cell>
          <cell r="D310" t="str">
            <v>10</v>
          </cell>
          <cell r="E310" t="str">
            <v>0100303</v>
          </cell>
          <cell r="F310" t="str">
            <v>H</v>
          </cell>
          <cell r="G310" t="str">
            <v>161</v>
          </cell>
          <cell r="H310" t="str">
            <v>C.O. RENAULT SANDOUVILLE</v>
          </cell>
          <cell r="I310" t="str">
            <v>Honneur</v>
          </cell>
        </row>
        <row r="311">
          <cell r="A311" t="str">
            <v>RIBET Joelle</v>
          </cell>
          <cell r="B311" t="str">
            <v>76</v>
          </cell>
          <cell r="C311">
            <v>341</v>
          </cell>
          <cell r="D311" t="str">
            <v>98</v>
          </cell>
          <cell r="E311" t="str">
            <v>0060367</v>
          </cell>
          <cell r="F311" t="str">
            <v>F</v>
          </cell>
          <cell r="G311" t="str">
            <v>174</v>
          </cell>
          <cell r="H311" t="str">
            <v>C.O. RENAULT SANDOUVILLE</v>
          </cell>
          <cell r="I311" t="str">
            <v>Excellence</v>
          </cell>
        </row>
        <row r="312">
          <cell r="A312" t="str">
            <v>VIRLOUVET Olivier</v>
          </cell>
          <cell r="B312" t="str">
            <v>76</v>
          </cell>
          <cell r="C312">
            <v>341</v>
          </cell>
          <cell r="D312" t="str">
            <v>12</v>
          </cell>
          <cell r="E312" t="str">
            <v>0104191</v>
          </cell>
          <cell r="F312" t="str">
            <v>H</v>
          </cell>
          <cell r="G312" t="str">
            <v>161</v>
          </cell>
          <cell r="H312" t="str">
            <v>C.O. RENAULT SANDOUVILLE</v>
          </cell>
          <cell r="I312" t="str">
            <v>Honneur</v>
          </cell>
        </row>
        <row r="313">
          <cell r="A313" t="str">
            <v>AUGER Philippe</v>
          </cell>
          <cell r="B313" t="str">
            <v>76</v>
          </cell>
          <cell r="C313">
            <v>11</v>
          </cell>
          <cell r="D313" t="str">
            <v>05</v>
          </cell>
          <cell r="E313" t="str">
            <v>0088588</v>
          </cell>
          <cell r="F313" t="str">
            <v>H</v>
          </cell>
          <cell r="G313" t="str">
            <v>170</v>
          </cell>
          <cell r="H313" t="str">
            <v>C.S.G. BOWLING NOTRE DAME DE GRAVENCHON</v>
          </cell>
          <cell r="I313" t="str">
            <v>Honneur</v>
          </cell>
        </row>
        <row r="314">
          <cell r="A314" t="str">
            <v>BILLAUX Vivien</v>
          </cell>
          <cell r="B314" t="str">
            <v>76</v>
          </cell>
          <cell r="C314">
            <v>11</v>
          </cell>
          <cell r="D314" t="str">
            <v>07</v>
          </cell>
          <cell r="E314" t="str">
            <v>0093013</v>
          </cell>
          <cell r="F314" t="str">
            <v>H</v>
          </cell>
          <cell r="G314" t="str">
            <v>183</v>
          </cell>
          <cell r="H314" t="str">
            <v>C.S.G. BOWLING NOTRE DAME DE GRAVENCHON</v>
          </cell>
          <cell r="I314" t="str">
            <v>Excellence</v>
          </cell>
        </row>
        <row r="315">
          <cell r="A315" t="str">
            <v>CAHARD Morgan</v>
          </cell>
          <cell r="B315" t="str">
            <v>76</v>
          </cell>
          <cell r="C315">
            <v>11</v>
          </cell>
          <cell r="D315" t="str">
            <v>13</v>
          </cell>
          <cell r="E315" t="str">
            <v>0104520</v>
          </cell>
          <cell r="F315" t="str">
            <v>H</v>
          </cell>
          <cell r="G315" t="str">
            <v>160</v>
          </cell>
          <cell r="H315" t="str">
            <v>C.S.G. BOWLING NOTRE DAME DE GRAVENCHON</v>
          </cell>
          <cell r="I315" t="str">
            <v>Honneur</v>
          </cell>
        </row>
        <row r="316">
          <cell r="A316" t="str">
            <v>CHAROUPIS Isabelle</v>
          </cell>
          <cell r="B316" t="str">
            <v>76</v>
          </cell>
          <cell r="C316">
            <v>11</v>
          </cell>
          <cell r="D316" t="str">
            <v>08</v>
          </cell>
          <cell r="E316" t="str">
            <v>0095203</v>
          </cell>
          <cell r="F316" t="str">
            <v>F</v>
          </cell>
          <cell r="G316" t="str">
            <v>130</v>
          </cell>
          <cell r="H316" t="str">
            <v>C.S.G. BOWLING NOTRE DAME DE GRAVENCHON</v>
          </cell>
          <cell r="I316" t="str">
            <v>Honneur</v>
          </cell>
        </row>
        <row r="317">
          <cell r="A317" t="str">
            <v>CHAUSSEE Frédéric</v>
          </cell>
          <cell r="B317" t="str">
            <v>76</v>
          </cell>
          <cell r="C317">
            <v>11</v>
          </cell>
          <cell r="D317" t="str">
            <v>07</v>
          </cell>
          <cell r="E317" t="str">
            <v>0094798</v>
          </cell>
          <cell r="F317" t="str">
            <v>H</v>
          </cell>
          <cell r="G317" t="str">
            <v>157</v>
          </cell>
          <cell r="H317" t="str">
            <v>C.S.G. BOWLING NOTRE DAME DE GRAVENCHON</v>
          </cell>
          <cell r="I317" t="str">
            <v>Honneur</v>
          </cell>
        </row>
        <row r="318">
          <cell r="A318" t="str">
            <v>DEHAIS Pascal</v>
          </cell>
          <cell r="B318" t="str">
            <v>76</v>
          </cell>
          <cell r="C318">
            <v>11</v>
          </cell>
          <cell r="D318" t="str">
            <v>05</v>
          </cell>
          <cell r="E318" t="str">
            <v>0090547</v>
          </cell>
          <cell r="F318" t="str">
            <v>H</v>
          </cell>
          <cell r="G318" t="str">
            <v>167</v>
          </cell>
          <cell r="H318" t="str">
            <v>C.S.G. BOWLING NOTRE DAME DE GRAVENCHON</v>
          </cell>
          <cell r="I318" t="str">
            <v>Honneur</v>
          </cell>
        </row>
        <row r="319">
          <cell r="A319" t="str">
            <v>HARDOUIN Martine</v>
          </cell>
          <cell r="B319" t="str">
            <v>76</v>
          </cell>
          <cell r="C319">
            <v>11</v>
          </cell>
          <cell r="D319" t="str">
            <v>00</v>
          </cell>
          <cell r="E319" t="str">
            <v>0060588</v>
          </cell>
          <cell r="F319" t="str">
            <v>F</v>
          </cell>
          <cell r="G319" t="str">
            <v>153</v>
          </cell>
          <cell r="H319" t="str">
            <v>C.S.G. BOWLING NOTRE DAME DE GRAVENCHON</v>
          </cell>
          <cell r="I319" t="str">
            <v>Honneur</v>
          </cell>
        </row>
        <row r="320">
          <cell r="A320" t="str">
            <v>JOURDAIN Daniel</v>
          </cell>
          <cell r="B320" t="str">
            <v>76</v>
          </cell>
          <cell r="C320">
            <v>11</v>
          </cell>
          <cell r="D320" t="str">
            <v>05</v>
          </cell>
          <cell r="E320" t="str">
            <v>0088693</v>
          </cell>
          <cell r="F320" t="str">
            <v>H</v>
          </cell>
          <cell r="G320" t="str">
            <v>156</v>
          </cell>
          <cell r="H320" t="str">
            <v>C.S.G. BOWLING NOTRE DAME DE GRAVENCHON</v>
          </cell>
          <cell r="I320" t="str">
            <v>Honneur</v>
          </cell>
        </row>
        <row r="321">
          <cell r="A321" t="str">
            <v>JOURDAIN Philippe</v>
          </cell>
          <cell r="B321" t="str">
            <v>76</v>
          </cell>
          <cell r="C321">
            <v>11</v>
          </cell>
          <cell r="D321" t="str">
            <v>12</v>
          </cell>
          <cell r="E321" t="str">
            <v>0103259</v>
          </cell>
          <cell r="F321" t="str">
            <v>H</v>
          </cell>
          <cell r="G321" t="str">
            <v>158</v>
          </cell>
          <cell r="H321" t="str">
            <v>C.S.G. BOWLING NOTRE DAME DE GRAVENCHON</v>
          </cell>
          <cell r="I321" t="str">
            <v>Honneur</v>
          </cell>
        </row>
        <row r="322">
          <cell r="A322" t="str">
            <v>LALLEMAND Michel</v>
          </cell>
          <cell r="B322" t="str">
            <v>76</v>
          </cell>
          <cell r="C322">
            <v>11</v>
          </cell>
          <cell r="D322" t="str">
            <v>03</v>
          </cell>
          <cell r="E322" t="str">
            <v>8047988</v>
          </cell>
          <cell r="F322" t="str">
            <v>H</v>
          </cell>
          <cell r="G322" t="str">
            <v>171</v>
          </cell>
          <cell r="H322" t="str">
            <v>C.S.G. BOWLING NOTRE DAME DE GRAVENCHON</v>
          </cell>
          <cell r="I322" t="str">
            <v>Honneur</v>
          </cell>
        </row>
        <row r="323">
          <cell r="A323" t="str">
            <v>LALLEMAND Vincent</v>
          </cell>
          <cell r="B323" t="str">
            <v>76</v>
          </cell>
          <cell r="C323">
            <v>11</v>
          </cell>
          <cell r="D323" t="str">
            <v>03</v>
          </cell>
          <cell r="E323" t="str">
            <v>0047987</v>
          </cell>
          <cell r="F323" t="str">
            <v>H</v>
          </cell>
          <cell r="G323" t="str">
            <v>170</v>
          </cell>
          <cell r="H323" t="str">
            <v>C.S.G. BOWLING NOTRE DAME DE GRAVENCHON</v>
          </cell>
          <cell r="I323" t="str">
            <v>Honneur</v>
          </cell>
        </row>
        <row r="324">
          <cell r="A324" t="str">
            <v>LECOURT Pascal</v>
          </cell>
          <cell r="B324" t="str">
            <v>76</v>
          </cell>
          <cell r="C324">
            <v>11</v>
          </cell>
          <cell r="D324" t="str">
            <v>07</v>
          </cell>
          <cell r="E324" t="str">
            <v>0093017</v>
          </cell>
          <cell r="F324" t="str">
            <v>H</v>
          </cell>
          <cell r="G324" t="str">
            <v>158</v>
          </cell>
          <cell r="H324" t="str">
            <v>C.S.G. BOWLING NOTRE DAME DE GRAVENCHON</v>
          </cell>
          <cell r="I324" t="str">
            <v>Honneur</v>
          </cell>
        </row>
        <row r="325">
          <cell r="A325" t="str">
            <v>LELONG Romain</v>
          </cell>
          <cell r="B325" t="str">
            <v>76</v>
          </cell>
          <cell r="C325">
            <v>11</v>
          </cell>
          <cell r="D325" t="str">
            <v>07</v>
          </cell>
          <cell r="E325" t="str">
            <v>0093025</v>
          </cell>
          <cell r="F325" t="str">
            <v>H</v>
          </cell>
          <cell r="G325" t="str">
            <v>162</v>
          </cell>
          <cell r="H325" t="str">
            <v>C.S.G. BOWLING NOTRE DAME DE GRAVENCHON</v>
          </cell>
          <cell r="I325" t="str">
            <v>Honneur</v>
          </cell>
        </row>
        <row r="326">
          <cell r="A326" t="str">
            <v>LEMESLE Thierry</v>
          </cell>
          <cell r="B326" t="str">
            <v>76</v>
          </cell>
          <cell r="C326">
            <v>11</v>
          </cell>
          <cell r="D326" t="str">
            <v>05</v>
          </cell>
          <cell r="E326" t="str">
            <v>0090650</v>
          </cell>
          <cell r="F326" t="str">
            <v>H</v>
          </cell>
          <cell r="G326" t="str">
            <v>157</v>
          </cell>
          <cell r="H326" t="str">
            <v>C.S.G. BOWLING NOTRE DAME DE GRAVENCHON</v>
          </cell>
          <cell r="I326" t="str">
            <v>Honneur</v>
          </cell>
        </row>
        <row r="327">
          <cell r="A327" t="str">
            <v>PRUVOST Jean-Marc</v>
          </cell>
          <cell r="B327" t="str">
            <v>76</v>
          </cell>
          <cell r="C327">
            <v>11</v>
          </cell>
          <cell r="D327" t="str">
            <v>12</v>
          </cell>
          <cell r="E327" t="str">
            <v>0103260</v>
          </cell>
          <cell r="F327" t="str">
            <v>H</v>
          </cell>
          <cell r="G327" t="str">
            <v>168</v>
          </cell>
          <cell r="H327" t="str">
            <v>C.S.G. BOWLING NOTRE DAME DE GRAVENCHON</v>
          </cell>
          <cell r="I327" t="str">
            <v>Honneur</v>
          </cell>
        </row>
        <row r="328">
          <cell r="A328" t="str">
            <v>NIEL Sébastien</v>
          </cell>
          <cell r="B328">
            <v>76</v>
          </cell>
          <cell r="C328">
            <v>11</v>
          </cell>
          <cell r="D328">
            <v>15</v>
          </cell>
          <cell r="E328">
            <v>107534</v>
          </cell>
          <cell r="F328" t="str">
            <v>H </v>
          </cell>
          <cell r="H328" t="str">
            <v>C.S.G. BOWLING NOTRE DAME DE GRAVENCHON</v>
          </cell>
          <cell r="I328" t="str">
            <v>Honneur</v>
          </cell>
        </row>
        <row r="329">
          <cell r="A329" t="str">
            <v>QUONIAM Daniel</v>
          </cell>
          <cell r="B329" t="str">
            <v>76</v>
          </cell>
          <cell r="C329">
            <v>11</v>
          </cell>
          <cell r="D329" t="str">
            <v>10</v>
          </cell>
          <cell r="E329" t="str">
            <v>0100692</v>
          </cell>
          <cell r="F329" t="str">
            <v>H</v>
          </cell>
          <cell r="G329" t="str">
            <v>164</v>
          </cell>
          <cell r="H329" t="str">
            <v>C.S.G. BOWLING NOTRE DAME DE GRAVENCHON</v>
          </cell>
          <cell r="I329" t="str">
            <v>Honneur</v>
          </cell>
        </row>
        <row r="330">
          <cell r="A330" t="str">
            <v>QUONIAM Elodie</v>
          </cell>
          <cell r="B330" t="str">
            <v>76</v>
          </cell>
          <cell r="C330">
            <v>11</v>
          </cell>
          <cell r="D330" t="str">
            <v>05</v>
          </cell>
          <cell r="E330" t="str">
            <v>0089646</v>
          </cell>
          <cell r="F330" t="str">
            <v>F</v>
          </cell>
          <cell r="G330" t="str">
            <v>171</v>
          </cell>
          <cell r="H330" t="str">
            <v>C.S.G. BOWLING NOTRE DAME DE GRAVENCHON</v>
          </cell>
          <cell r="I330" t="str">
            <v>Excellence</v>
          </cell>
        </row>
        <row r="331">
          <cell r="A331" t="str">
            <v>RENIOU Nelly</v>
          </cell>
          <cell r="B331" t="str">
            <v>76</v>
          </cell>
          <cell r="C331">
            <v>11</v>
          </cell>
          <cell r="D331" t="str">
            <v>05</v>
          </cell>
          <cell r="E331" t="str">
            <v>0088429</v>
          </cell>
          <cell r="F331" t="str">
            <v>F</v>
          </cell>
          <cell r="G331" t="str">
            <v>138</v>
          </cell>
          <cell r="H331" t="str">
            <v>C.S.G. BOWLING NOTRE DAME DE GRAVENCHON</v>
          </cell>
          <cell r="I331" t="str">
            <v>Honneur</v>
          </cell>
        </row>
        <row r="332">
          <cell r="A332" t="str">
            <v>ROBERT Nadine</v>
          </cell>
          <cell r="B332" t="str">
            <v>76</v>
          </cell>
          <cell r="C332">
            <v>11</v>
          </cell>
          <cell r="D332" t="str">
            <v>05</v>
          </cell>
          <cell r="E332" t="str">
            <v>0088431</v>
          </cell>
          <cell r="F332" t="str">
            <v>F</v>
          </cell>
          <cell r="G332" t="str">
            <v>163</v>
          </cell>
          <cell r="H332" t="str">
            <v>C.S.G. BOWLING NOTRE DAME DE GRAVENCHON</v>
          </cell>
          <cell r="I332" t="str">
            <v>Excellence</v>
          </cell>
        </row>
        <row r="333">
          <cell r="A333" t="str">
            <v>ROBERT Philippe</v>
          </cell>
          <cell r="B333" t="str">
            <v>76</v>
          </cell>
          <cell r="C333">
            <v>11</v>
          </cell>
          <cell r="D333" t="str">
            <v>05</v>
          </cell>
          <cell r="E333" t="str">
            <v>0088427</v>
          </cell>
          <cell r="F333" t="str">
            <v>H</v>
          </cell>
          <cell r="G333" t="str">
            <v>172</v>
          </cell>
          <cell r="H333" t="str">
            <v>C.S.G. BOWLING NOTRE DAME DE GRAVENCHON</v>
          </cell>
          <cell r="I333" t="str">
            <v>Honneur</v>
          </cell>
        </row>
        <row r="334">
          <cell r="A334" t="str">
            <v>ROGUES Evelyn</v>
          </cell>
          <cell r="B334" t="str">
            <v>76</v>
          </cell>
          <cell r="C334">
            <v>11</v>
          </cell>
          <cell r="D334" t="str">
            <v>04</v>
          </cell>
          <cell r="E334" t="str">
            <v>0086297</v>
          </cell>
          <cell r="F334" t="str">
            <v>F</v>
          </cell>
          <cell r="G334" t="str">
            <v>144</v>
          </cell>
          <cell r="H334" t="str">
            <v>C.S.G. BOWLING NOTRE DAME DE GRAVENCHON</v>
          </cell>
          <cell r="I334" t="str">
            <v>Honneur</v>
          </cell>
        </row>
        <row r="335">
          <cell r="A335" t="str">
            <v>SOMVILLE Angélina</v>
          </cell>
          <cell r="B335" t="str">
            <v>76</v>
          </cell>
          <cell r="C335">
            <v>11</v>
          </cell>
          <cell r="D335" t="str">
            <v>85</v>
          </cell>
          <cell r="E335" t="str">
            <v>0035912</v>
          </cell>
          <cell r="F335" t="str">
            <v>F</v>
          </cell>
          <cell r="G335" t="str">
            <v>158</v>
          </cell>
          <cell r="H335" t="str">
            <v>C.S.G. BOWLING NOTRE DAME DE GRAVENCHON</v>
          </cell>
          <cell r="I335" t="str">
            <v>Honneur</v>
          </cell>
        </row>
        <row r="336">
          <cell r="A336" t="str">
            <v>BELLOIR Benjamin</v>
          </cell>
          <cell r="B336" t="str">
            <v>76</v>
          </cell>
          <cell r="C336">
            <v>15</v>
          </cell>
          <cell r="D336" t="str">
            <v>11</v>
          </cell>
          <cell r="E336" t="str">
            <v>0101824</v>
          </cell>
          <cell r="F336" t="str">
            <v>H</v>
          </cell>
          <cell r="G336" t="str">
            <v>167</v>
          </cell>
          <cell r="H336" t="str">
            <v>CHORUS BOWLING CLUB</v>
          </cell>
          <cell r="I336" t="str">
            <v>Honneur</v>
          </cell>
        </row>
        <row r="337">
          <cell r="A337" t="str">
            <v>BIZON Christian</v>
          </cell>
          <cell r="B337" t="str">
            <v>76</v>
          </cell>
          <cell r="C337">
            <v>15</v>
          </cell>
          <cell r="D337" t="str">
            <v>12</v>
          </cell>
          <cell r="E337" t="str">
            <v>0103139</v>
          </cell>
          <cell r="F337" t="str">
            <v>H</v>
          </cell>
          <cell r="G337" t="str">
            <v>131</v>
          </cell>
          <cell r="H337" t="str">
            <v>CHORUS BOWLING CLUB</v>
          </cell>
          <cell r="I337" t="str">
            <v>Honneur</v>
          </cell>
        </row>
        <row r="338">
          <cell r="A338" t="str">
            <v>BRISOT François</v>
          </cell>
          <cell r="B338" t="str">
            <v>76</v>
          </cell>
          <cell r="C338">
            <v>15</v>
          </cell>
          <cell r="D338" t="str">
            <v>13</v>
          </cell>
          <cell r="E338" t="str">
            <v>0105035</v>
          </cell>
          <cell r="F338" t="str">
            <v>H</v>
          </cell>
          <cell r="G338" t="str">
            <v>133</v>
          </cell>
          <cell r="H338" t="str">
            <v>CHORUS BOWLING CLUB</v>
          </cell>
          <cell r="I338" t="str">
            <v>Honneur</v>
          </cell>
        </row>
        <row r="339">
          <cell r="A339" t="str">
            <v>COURTOIS Laura</v>
          </cell>
          <cell r="B339" t="str">
            <v>76</v>
          </cell>
          <cell r="C339">
            <v>15</v>
          </cell>
          <cell r="D339" t="str">
            <v>12</v>
          </cell>
          <cell r="E339" t="str">
            <v>0103132</v>
          </cell>
          <cell r="F339" t="str">
            <v>F</v>
          </cell>
          <cell r="G339" t="str">
            <v>161</v>
          </cell>
          <cell r="H339" t="str">
            <v>CHORUS BOWLING CLUB</v>
          </cell>
          <cell r="I339" t="str">
            <v>Excellence</v>
          </cell>
        </row>
        <row r="340">
          <cell r="A340" t="str">
            <v>COURTOIS Lisa</v>
          </cell>
          <cell r="B340" t="str">
            <v>76</v>
          </cell>
          <cell r="C340">
            <v>15</v>
          </cell>
          <cell r="D340" t="str">
            <v>12</v>
          </cell>
          <cell r="E340" t="str">
            <v>0103131</v>
          </cell>
          <cell r="F340" t="str">
            <v>F</v>
          </cell>
          <cell r="G340" t="str">
            <v>134</v>
          </cell>
          <cell r="H340" t="str">
            <v>CHORUS BOWLING CLUB</v>
          </cell>
          <cell r="I340" t="str">
            <v>Honneur</v>
          </cell>
        </row>
        <row r="341">
          <cell r="A341" t="str">
            <v>COURTOIS Sébastien</v>
          </cell>
          <cell r="B341" t="str">
            <v>76</v>
          </cell>
          <cell r="C341">
            <v>15</v>
          </cell>
          <cell r="D341" t="str">
            <v>09</v>
          </cell>
          <cell r="E341" t="str">
            <v>0098476</v>
          </cell>
          <cell r="F341" t="str">
            <v>H</v>
          </cell>
          <cell r="G341" t="str">
            <v>157</v>
          </cell>
          <cell r="H341" t="str">
            <v>CHORUS BOWLING CLUB</v>
          </cell>
          <cell r="I341" t="str">
            <v>Honneur</v>
          </cell>
        </row>
        <row r="342">
          <cell r="A342" t="str">
            <v>COURTOIS Thomas</v>
          </cell>
          <cell r="B342" t="str">
            <v>76</v>
          </cell>
          <cell r="C342">
            <v>15</v>
          </cell>
          <cell r="D342" t="str">
            <v>12</v>
          </cell>
          <cell r="E342" t="str">
            <v>0103130</v>
          </cell>
          <cell r="F342" t="str">
            <v>H</v>
          </cell>
          <cell r="G342" t="str">
            <v>179</v>
          </cell>
          <cell r="H342" t="str">
            <v>CHORUS BOWLING CLUB</v>
          </cell>
          <cell r="I342" t="str">
            <v>Excellence</v>
          </cell>
        </row>
        <row r="343">
          <cell r="A343" t="str">
            <v>COUTURIER Cédric</v>
          </cell>
          <cell r="B343" t="str">
            <v>76</v>
          </cell>
          <cell r="C343">
            <v>15</v>
          </cell>
          <cell r="D343" t="str">
            <v>05</v>
          </cell>
          <cell r="E343" t="str">
            <v>0088979</v>
          </cell>
          <cell r="F343" t="str">
            <v>H</v>
          </cell>
          <cell r="G343" t="str">
            <v>171</v>
          </cell>
          <cell r="H343" t="str">
            <v>CHORUS BOWLING CLUB</v>
          </cell>
          <cell r="I343" t="str">
            <v>Honneur</v>
          </cell>
        </row>
        <row r="344">
          <cell r="A344" t="str">
            <v>COUTURIER Laura</v>
          </cell>
          <cell r="B344" t="str">
            <v>76</v>
          </cell>
          <cell r="C344">
            <v>15</v>
          </cell>
          <cell r="D344" t="str">
            <v>14</v>
          </cell>
          <cell r="E344" t="str">
            <v>0106408</v>
          </cell>
          <cell r="F344" t="str">
            <v>F</v>
          </cell>
          <cell r="G344" t="str">
            <v>119</v>
          </cell>
          <cell r="H344" t="str">
            <v>CHORUS BOWLING CLUB</v>
          </cell>
          <cell r="I344" t="str">
            <v>Honneur</v>
          </cell>
        </row>
        <row r="345">
          <cell r="A345" t="str">
            <v>COUTURIER Tony</v>
          </cell>
          <cell r="B345" t="str">
            <v>76</v>
          </cell>
          <cell r="C345">
            <v>15</v>
          </cell>
          <cell r="D345" t="str">
            <v>06</v>
          </cell>
          <cell r="E345" t="str">
            <v>0091888</v>
          </cell>
          <cell r="F345" t="str">
            <v>H</v>
          </cell>
          <cell r="G345" t="str">
            <v>168</v>
          </cell>
          <cell r="H345" t="str">
            <v>CHORUS BOWLING CLUB</v>
          </cell>
          <cell r="I345" t="str">
            <v>Honneur</v>
          </cell>
        </row>
        <row r="346">
          <cell r="A346" t="str">
            <v>DESHAIES Patrick</v>
          </cell>
          <cell r="B346" t="str">
            <v>76</v>
          </cell>
          <cell r="C346">
            <v>15</v>
          </cell>
          <cell r="D346" t="str">
            <v>12</v>
          </cell>
          <cell r="E346" t="str">
            <v>0103614</v>
          </cell>
          <cell r="F346" t="str">
            <v>H</v>
          </cell>
          <cell r="G346" t="str">
            <v>150</v>
          </cell>
          <cell r="H346" t="str">
            <v>CHORUS BOWLING CLUB</v>
          </cell>
          <cell r="I346" t="str">
            <v>Honneur</v>
          </cell>
        </row>
        <row r="347">
          <cell r="A347" t="str">
            <v>DEVAUX Tania</v>
          </cell>
          <cell r="B347" t="str">
            <v>76</v>
          </cell>
          <cell r="C347">
            <v>15</v>
          </cell>
          <cell r="D347" t="str">
            <v>14</v>
          </cell>
          <cell r="E347" t="str">
            <v>0106214</v>
          </cell>
          <cell r="F347" t="str">
            <v>F</v>
          </cell>
          <cell r="G347" t="str">
            <v>125</v>
          </cell>
          <cell r="H347" t="str">
            <v>CHORUS BOWLING CLUB</v>
          </cell>
          <cell r="I347" t="str">
            <v>Honneur</v>
          </cell>
        </row>
        <row r="348">
          <cell r="A348" t="str">
            <v>DUCHESNE Margaux</v>
          </cell>
          <cell r="B348" t="str">
            <v>76</v>
          </cell>
          <cell r="C348">
            <v>15</v>
          </cell>
          <cell r="D348" t="str">
            <v>14</v>
          </cell>
          <cell r="E348" t="str">
            <v>0106211</v>
          </cell>
          <cell r="F348" t="str">
            <v>F</v>
          </cell>
          <cell r="G348" t="str">
            <v>125</v>
          </cell>
          <cell r="H348" t="str">
            <v>CHORUS BOWLING CLUB</v>
          </cell>
          <cell r="I348" t="str">
            <v>Honneur</v>
          </cell>
        </row>
        <row r="349">
          <cell r="A349" t="str">
            <v>DUCLOS Romain</v>
          </cell>
          <cell r="B349" t="str">
            <v>76</v>
          </cell>
          <cell r="C349">
            <v>15</v>
          </cell>
          <cell r="D349" t="str">
            <v>14</v>
          </cell>
          <cell r="E349" t="str">
            <v>0106209</v>
          </cell>
          <cell r="F349" t="str">
            <v>H</v>
          </cell>
          <cell r="G349" t="str">
            <v>150</v>
          </cell>
          <cell r="H349" t="str">
            <v>CHORUS BOWLING CLUB</v>
          </cell>
          <cell r="I349" t="str">
            <v>Honneur</v>
          </cell>
        </row>
        <row r="350">
          <cell r="A350" t="str">
            <v>FOHRER Nathalie</v>
          </cell>
          <cell r="B350" t="str">
            <v>76</v>
          </cell>
          <cell r="C350">
            <v>15</v>
          </cell>
          <cell r="D350" t="str">
            <v>12</v>
          </cell>
          <cell r="E350" t="str">
            <v>0103138</v>
          </cell>
          <cell r="F350" t="str">
            <v>F</v>
          </cell>
          <cell r="G350" t="str">
            <v>128</v>
          </cell>
          <cell r="H350" t="str">
            <v>CHORUS BOWLING CLUB</v>
          </cell>
          <cell r="I350" t="str">
            <v>Honneur</v>
          </cell>
        </row>
        <row r="351">
          <cell r="A351" t="str">
            <v>FOLAIN Jacques</v>
          </cell>
          <cell r="B351" t="str">
            <v>76</v>
          </cell>
          <cell r="C351">
            <v>15</v>
          </cell>
          <cell r="D351" t="str">
            <v>03</v>
          </cell>
          <cell r="E351" t="str">
            <v>0064916</v>
          </cell>
          <cell r="F351" t="str">
            <v>H</v>
          </cell>
          <cell r="G351" t="str">
            <v>148</v>
          </cell>
          <cell r="H351" t="str">
            <v>CHORUS BOWLING CLUB</v>
          </cell>
          <cell r="I351" t="str">
            <v>Honneur</v>
          </cell>
        </row>
        <row r="352">
          <cell r="A352" t="str">
            <v>FOLAIN Lucile</v>
          </cell>
          <cell r="B352" t="str">
            <v>76</v>
          </cell>
          <cell r="C352">
            <v>15</v>
          </cell>
          <cell r="D352" t="str">
            <v>03</v>
          </cell>
          <cell r="E352" t="str">
            <v>0064892</v>
          </cell>
          <cell r="F352" t="str">
            <v>F</v>
          </cell>
          <cell r="G352" t="str">
            <v>153</v>
          </cell>
          <cell r="H352" t="str">
            <v>CHORUS BOWLING CLUB</v>
          </cell>
          <cell r="I352" t="str">
            <v>Honneur</v>
          </cell>
        </row>
        <row r="353">
          <cell r="A353" t="str">
            <v>LACOUR Matthieu</v>
          </cell>
          <cell r="B353" t="str">
            <v>76</v>
          </cell>
          <cell r="C353">
            <v>15</v>
          </cell>
          <cell r="D353" t="str">
            <v>07</v>
          </cell>
          <cell r="E353" t="str">
            <v>0093516</v>
          </cell>
          <cell r="F353" t="str">
            <v>H</v>
          </cell>
          <cell r="G353" t="str">
            <v>140</v>
          </cell>
          <cell r="H353" t="str">
            <v>CHORUS BOWLING CLUB</v>
          </cell>
          <cell r="I353" t="str">
            <v>Honneur</v>
          </cell>
        </row>
        <row r="354">
          <cell r="A354" t="str">
            <v>LACOUR Philippe</v>
          </cell>
          <cell r="B354" t="str">
            <v>76</v>
          </cell>
          <cell r="C354">
            <v>15</v>
          </cell>
          <cell r="D354" t="str">
            <v>07</v>
          </cell>
          <cell r="E354" t="str">
            <v>0093518</v>
          </cell>
          <cell r="F354" t="str">
            <v>H</v>
          </cell>
          <cell r="G354" t="str">
            <v>189</v>
          </cell>
          <cell r="H354" t="str">
            <v>CHORUS BOWLING CLUB</v>
          </cell>
          <cell r="I354" t="str">
            <v>Excellence</v>
          </cell>
        </row>
        <row r="355">
          <cell r="A355" t="str">
            <v>LAINE Mickael</v>
          </cell>
          <cell r="B355" t="str">
            <v>76</v>
          </cell>
          <cell r="C355">
            <v>15</v>
          </cell>
          <cell r="D355" t="str">
            <v>13</v>
          </cell>
          <cell r="E355" t="str">
            <v>0105530</v>
          </cell>
          <cell r="F355" t="str">
            <v>H</v>
          </cell>
          <cell r="G355" t="str">
            <v>180</v>
          </cell>
          <cell r="H355" t="str">
            <v>CHORUS BOWLING CLUB</v>
          </cell>
          <cell r="I355" t="str">
            <v>Excellence</v>
          </cell>
        </row>
        <row r="356">
          <cell r="A356" t="str">
            <v>LEBLANC Clément</v>
          </cell>
          <cell r="B356" t="str">
            <v>76</v>
          </cell>
          <cell r="C356">
            <v>15</v>
          </cell>
          <cell r="D356" t="str">
            <v>14</v>
          </cell>
          <cell r="E356" t="str">
            <v>0106217</v>
          </cell>
          <cell r="F356" t="str">
            <v>H</v>
          </cell>
          <cell r="G356" t="str">
            <v>150</v>
          </cell>
          <cell r="H356" t="str">
            <v>CHORUS BOWLING CLUB</v>
          </cell>
          <cell r="I356" t="str">
            <v>Honneur</v>
          </cell>
        </row>
        <row r="357">
          <cell r="A357" t="str">
            <v>LEBLANC Elora</v>
          </cell>
          <cell r="B357" t="str">
            <v>76</v>
          </cell>
          <cell r="C357">
            <v>15</v>
          </cell>
          <cell r="D357" t="str">
            <v>14</v>
          </cell>
          <cell r="E357" t="str">
            <v>0106215</v>
          </cell>
          <cell r="F357" t="str">
            <v>F</v>
          </cell>
          <cell r="G357" t="str">
            <v>125</v>
          </cell>
          <cell r="H357" t="str">
            <v>CHORUS BOWLING CLUB</v>
          </cell>
          <cell r="I357" t="str">
            <v>Honneur</v>
          </cell>
        </row>
        <row r="358">
          <cell r="A358" t="str">
            <v>LECUYER Gaëtan</v>
          </cell>
          <cell r="B358" t="str">
            <v>76</v>
          </cell>
          <cell r="C358">
            <v>15</v>
          </cell>
          <cell r="D358" t="str">
            <v>13</v>
          </cell>
          <cell r="E358" t="str">
            <v>0104687</v>
          </cell>
          <cell r="F358" t="str">
            <v>H</v>
          </cell>
          <cell r="G358" t="str">
            <v>160</v>
          </cell>
          <cell r="H358" t="str">
            <v>CHORUS BOWLING CLUB</v>
          </cell>
          <cell r="I358" t="str">
            <v>Honneur</v>
          </cell>
        </row>
        <row r="359">
          <cell r="A359" t="str">
            <v>LENORMAND Daniel</v>
          </cell>
          <cell r="B359" t="str">
            <v>76</v>
          </cell>
          <cell r="C359">
            <v>15</v>
          </cell>
          <cell r="D359" t="str">
            <v>12</v>
          </cell>
          <cell r="E359" t="str">
            <v>0103613</v>
          </cell>
          <cell r="F359" t="str">
            <v>H</v>
          </cell>
          <cell r="G359" t="str">
            <v>142</v>
          </cell>
          <cell r="H359" t="str">
            <v>CHORUS BOWLING CLUB</v>
          </cell>
          <cell r="I359" t="str">
            <v>Honneur</v>
          </cell>
        </row>
        <row r="360">
          <cell r="A360" t="str">
            <v>MACKOWIAK Cédric</v>
          </cell>
          <cell r="B360" t="str">
            <v>76</v>
          </cell>
          <cell r="C360">
            <v>15</v>
          </cell>
          <cell r="D360" t="str">
            <v>09</v>
          </cell>
          <cell r="E360" t="str">
            <v>0097582</v>
          </cell>
          <cell r="F360" t="str">
            <v>H</v>
          </cell>
          <cell r="G360" t="str">
            <v>147</v>
          </cell>
          <cell r="H360" t="str">
            <v>CHORUS BOWLING CLUB</v>
          </cell>
          <cell r="I360" t="str">
            <v>Honneur</v>
          </cell>
        </row>
        <row r="361">
          <cell r="A361" t="str">
            <v>MACKOWIAK Jean-Luc</v>
          </cell>
          <cell r="B361" t="str">
            <v>76</v>
          </cell>
          <cell r="C361">
            <v>15</v>
          </cell>
          <cell r="D361" t="str">
            <v>09</v>
          </cell>
          <cell r="E361" t="str">
            <v>0097581</v>
          </cell>
          <cell r="F361" t="str">
            <v>H</v>
          </cell>
          <cell r="G361" t="str">
            <v>167</v>
          </cell>
          <cell r="H361" t="str">
            <v>CHORUS BOWLING CLUB</v>
          </cell>
          <cell r="I361" t="str">
            <v>Honneur</v>
          </cell>
        </row>
        <row r="362">
          <cell r="A362" t="str">
            <v>MACKOWIAK Patricia</v>
          </cell>
          <cell r="B362" t="str">
            <v>76</v>
          </cell>
          <cell r="C362">
            <v>15</v>
          </cell>
          <cell r="D362" t="str">
            <v>09</v>
          </cell>
          <cell r="E362" t="str">
            <v>0097583</v>
          </cell>
          <cell r="F362" t="str">
            <v>F</v>
          </cell>
          <cell r="G362" t="str">
            <v>152</v>
          </cell>
          <cell r="H362" t="str">
            <v>CHORUS BOWLING CLUB</v>
          </cell>
          <cell r="I362" t="str">
            <v>Honneur</v>
          </cell>
        </row>
        <row r="363">
          <cell r="A363" t="str">
            <v>MARCINIAK Henri</v>
          </cell>
          <cell r="B363" t="str">
            <v>76</v>
          </cell>
          <cell r="C363">
            <v>15</v>
          </cell>
          <cell r="D363" t="str">
            <v>04</v>
          </cell>
          <cell r="E363" t="str">
            <v>0087096</v>
          </cell>
          <cell r="F363" t="str">
            <v>H</v>
          </cell>
          <cell r="G363" t="str">
            <v>159</v>
          </cell>
          <cell r="H363" t="str">
            <v>CHORUS BOWLING CLUB</v>
          </cell>
          <cell r="I363" t="str">
            <v>Honneur</v>
          </cell>
        </row>
        <row r="364">
          <cell r="A364" t="str">
            <v>MARIE Guillaume</v>
          </cell>
          <cell r="B364" t="str">
            <v>76</v>
          </cell>
          <cell r="C364">
            <v>15</v>
          </cell>
          <cell r="D364" t="str">
            <v>14</v>
          </cell>
          <cell r="E364" t="str">
            <v>0106218</v>
          </cell>
          <cell r="F364" t="str">
            <v>H</v>
          </cell>
          <cell r="G364" t="str">
            <v>150</v>
          </cell>
          <cell r="H364" t="str">
            <v>CHORUS BOWLING CLUB</v>
          </cell>
          <cell r="I364" t="str">
            <v>Honneur</v>
          </cell>
        </row>
        <row r="365">
          <cell r="A365" t="str">
            <v>MARIN-CARRILLO Laurence</v>
          </cell>
          <cell r="B365" t="str">
            <v>76</v>
          </cell>
          <cell r="C365">
            <v>15</v>
          </cell>
          <cell r="D365" t="str">
            <v>04</v>
          </cell>
          <cell r="E365" t="str">
            <v>0087762</v>
          </cell>
          <cell r="F365" t="str">
            <v>F</v>
          </cell>
          <cell r="G365" t="str">
            <v>174</v>
          </cell>
          <cell r="H365" t="str">
            <v>CHORUS BOWLING CLUB</v>
          </cell>
          <cell r="I365" t="str">
            <v>Excellence</v>
          </cell>
        </row>
        <row r="366">
          <cell r="A366" t="str">
            <v>MEUBRY Rémy</v>
          </cell>
          <cell r="B366" t="str">
            <v>76</v>
          </cell>
          <cell r="C366">
            <v>15</v>
          </cell>
          <cell r="D366" t="str">
            <v>09</v>
          </cell>
          <cell r="E366" t="str">
            <v>0098910</v>
          </cell>
          <cell r="F366" t="str">
            <v>H</v>
          </cell>
          <cell r="G366" t="str">
            <v>169</v>
          </cell>
          <cell r="H366" t="str">
            <v>CHORUS BOWLING CLUB</v>
          </cell>
          <cell r="I366" t="str">
            <v>Honneur</v>
          </cell>
        </row>
        <row r="367">
          <cell r="A367" t="str">
            <v>MURGADO Bernard</v>
          </cell>
          <cell r="B367" t="str">
            <v>76</v>
          </cell>
          <cell r="C367">
            <v>15</v>
          </cell>
          <cell r="D367" t="str">
            <v>03</v>
          </cell>
          <cell r="E367" t="str">
            <v>0064907</v>
          </cell>
          <cell r="F367" t="str">
            <v>H</v>
          </cell>
          <cell r="G367" t="str">
            <v>162</v>
          </cell>
          <cell r="H367" t="str">
            <v>CHORUS BOWLING CLUB</v>
          </cell>
          <cell r="I367" t="str">
            <v>Honneur</v>
          </cell>
        </row>
        <row r="368">
          <cell r="A368" t="str">
            <v>NIEL Wilfrid</v>
          </cell>
          <cell r="B368" t="str">
            <v>76</v>
          </cell>
          <cell r="C368">
            <v>15</v>
          </cell>
          <cell r="D368" t="str">
            <v>05</v>
          </cell>
          <cell r="E368" t="str">
            <v>0088981</v>
          </cell>
          <cell r="F368" t="str">
            <v>H</v>
          </cell>
          <cell r="G368" t="str">
            <v>172</v>
          </cell>
          <cell r="H368" t="str">
            <v>CHORUS BOWLING CLUB</v>
          </cell>
          <cell r="I368" t="str">
            <v>Honneur</v>
          </cell>
        </row>
        <row r="369">
          <cell r="A369" t="str">
            <v>PICARD Mathieu</v>
          </cell>
          <cell r="B369" t="str">
            <v>76</v>
          </cell>
          <cell r="C369">
            <v>15</v>
          </cell>
          <cell r="D369" t="str">
            <v>07</v>
          </cell>
          <cell r="E369" t="str">
            <v>0094066</v>
          </cell>
          <cell r="F369" t="str">
            <v>H</v>
          </cell>
          <cell r="G369" t="str">
            <v>182</v>
          </cell>
          <cell r="H369" t="str">
            <v>CHORUS BOWLING CLUB</v>
          </cell>
          <cell r="I369" t="str">
            <v>Excellence</v>
          </cell>
        </row>
        <row r="370">
          <cell r="A370" t="str">
            <v>PICARD Thierry</v>
          </cell>
          <cell r="B370" t="str">
            <v>76</v>
          </cell>
          <cell r="C370">
            <v>15</v>
          </cell>
          <cell r="D370" t="str">
            <v>09</v>
          </cell>
          <cell r="E370" t="str">
            <v>0099092</v>
          </cell>
          <cell r="F370" t="str">
            <v>H</v>
          </cell>
          <cell r="G370" t="str">
            <v>176</v>
          </cell>
          <cell r="H370" t="str">
            <v>CHORUS BOWLING CLUB</v>
          </cell>
          <cell r="I370" t="str">
            <v>Excellence</v>
          </cell>
        </row>
        <row r="371">
          <cell r="A371" t="str">
            <v>QUESNEL Stéphane</v>
          </cell>
          <cell r="B371" t="str">
            <v>76</v>
          </cell>
          <cell r="C371">
            <v>15</v>
          </cell>
          <cell r="D371" t="str">
            <v>12</v>
          </cell>
          <cell r="E371" t="str">
            <v>0103617</v>
          </cell>
          <cell r="F371" t="str">
            <v>H</v>
          </cell>
          <cell r="G371" t="str">
            <v>131</v>
          </cell>
          <cell r="H371" t="str">
            <v>CHORUS BOWLING CLUB</v>
          </cell>
          <cell r="I371" t="str">
            <v>Honneur</v>
          </cell>
        </row>
        <row r="372">
          <cell r="A372" t="str">
            <v>ROGER Gilbert</v>
          </cell>
          <cell r="B372" t="str">
            <v>76</v>
          </cell>
          <cell r="C372">
            <v>15</v>
          </cell>
          <cell r="D372" t="str">
            <v>04</v>
          </cell>
          <cell r="E372" t="str">
            <v>0087095</v>
          </cell>
          <cell r="F372" t="str">
            <v>H</v>
          </cell>
          <cell r="G372" t="str">
            <v>149</v>
          </cell>
          <cell r="H372" t="str">
            <v>CHORUS BOWLING CLUB</v>
          </cell>
          <cell r="I372" t="str">
            <v>Honneur</v>
          </cell>
        </row>
        <row r="373">
          <cell r="A373" t="str">
            <v>SIMON Maxime</v>
          </cell>
          <cell r="B373" t="str">
            <v>76</v>
          </cell>
          <cell r="C373">
            <v>15</v>
          </cell>
          <cell r="D373" t="str">
            <v>14</v>
          </cell>
          <cell r="E373" t="str">
            <v>0106212</v>
          </cell>
          <cell r="F373" t="str">
            <v>H</v>
          </cell>
          <cell r="G373" t="str">
            <v>150</v>
          </cell>
          <cell r="H373" t="str">
            <v>CHORUS BOWLING CLUB</v>
          </cell>
          <cell r="I373" t="str">
            <v>Honneur</v>
          </cell>
        </row>
        <row r="374">
          <cell r="A374" t="str">
            <v>THIOLLENT Arlette</v>
          </cell>
          <cell r="B374" t="str">
            <v>76</v>
          </cell>
          <cell r="C374">
            <v>15</v>
          </cell>
          <cell r="D374" t="str">
            <v>03</v>
          </cell>
          <cell r="E374" t="str">
            <v>0064918</v>
          </cell>
          <cell r="F374" t="str">
            <v>F</v>
          </cell>
          <cell r="G374" t="str">
            <v>147</v>
          </cell>
          <cell r="H374" t="str">
            <v>CHORUS BOWLING CLUB</v>
          </cell>
          <cell r="I374" t="str">
            <v>Honneur</v>
          </cell>
        </row>
        <row r="375">
          <cell r="A375" t="str">
            <v>THIOLLENT Arnaud</v>
          </cell>
          <cell r="B375" t="str">
            <v>76</v>
          </cell>
          <cell r="C375">
            <v>15</v>
          </cell>
          <cell r="D375" t="str">
            <v>03</v>
          </cell>
          <cell r="E375" t="str">
            <v>0064890</v>
          </cell>
          <cell r="F375" t="str">
            <v>H</v>
          </cell>
          <cell r="G375" t="str">
            <v>170</v>
          </cell>
          <cell r="H375" t="str">
            <v>CHORUS BOWLING CLUB</v>
          </cell>
          <cell r="I375" t="str">
            <v>Honneur</v>
          </cell>
        </row>
        <row r="376">
          <cell r="A376" t="str">
            <v>THIOLLENT Benjamin</v>
          </cell>
          <cell r="B376" t="str">
            <v>76</v>
          </cell>
          <cell r="C376">
            <v>15</v>
          </cell>
          <cell r="D376" t="str">
            <v>13</v>
          </cell>
          <cell r="E376" t="str">
            <v>0105036</v>
          </cell>
          <cell r="F376" t="str">
            <v>H</v>
          </cell>
          <cell r="G376" t="str">
            <v>105</v>
          </cell>
          <cell r="H376" t="str">
            <v>CHORUS BOWLING CLUB</v>
          </cell>
          <cell r="I376" t="str">
            <v>Honneur</v>
          </cell>
        </row>
        <row r="377">
          <cell r="A377" t="str">
            <v>THIOLLENT Corentin</v>
          </cell>
          <cell r="B377" t="str">
            <v>76</v>
          </cell>
          <cell r="C377">
            <v>15</v>
          </cell>
          <cell r="D377" t="str">
            <v>12</v>
          </cell>
          <cell r="E377" t="str">
            <v>0103129</v>
          </cell>
          <cell r="F377" t="str">
            <v>H</v>
          </cell>
          <cell r="G377" t="str">
            <v>152</v>
          </cell>
          <cell r="H377" t="str">
            <v>CHORUS BOWLING CLUB</v>
          </cell>
          <cell r="I377" t="str">
            <v>Honneur</v>
          </cell>
        </row>
        <row r="378">
          <cell r="A378" t="str">
            <v>THIOLLENT Jacques</v>
          </cell>
          <cell r="B378" t="str">
            <v>76</v>
          </cell>
          <cell r="C378">
            <v>15</v>
          </cell>
          <cell r="D378" t="str">
            <v>03</v>
          </cell>
          <cell r="E378" t="str">
            <v>0064888</v>
          </cell>
          <cell r="F378" t="str">
            <v>H</v>
          </cell>
          <cell r="G378" t="str">
            <v>154</v>
          </cell>
          <cell r="H378" t="str">
            <v>CHORUS BOWLING CLUB</v>
          </cell>
          <cell r="I378" t="str">
            <v>Honneur</v>
          </cell>
        </row>
        <row r="379">
          <cell r="A379" t="str">
            <v>THOMAS Frédéric</v>
          </cell>
          <cell r="B379" t="str">
            <v>76</v>
          </cell>
          <cell r="C379">
            <v>15</v>
          </cell>
          <cell r="D379" t="str">
            <v>01</v>
          </cell>
          <cell r="E379" t="str">
            <v>0062960</v>
          </cell>
          <cell r="F379" t="str">
            <v>H</v>
          </cell>
          <cell r="G379" t="str">
            <v>161</v>
          </cell>
          <cell r="H379" t="str">
            <v>CHORUS BOWLING CLUB</v>
          </cell>
          <cell r="I379" t="str">
            <v>Honneur</v>
          </cell>
        </row>
        <row r="380">
          <cell r="A380" t="str">
            <v>TOUTAIN Daniel</v>
          </cell>
          <cell r="B380" t="str">
            <v>76</v>
          </cell>
          <cell r="C380">
            <v>15</v>
          </cell>
          <cell r="D380" t="str">
            <v>06</v>
          </cell>
          <cell r="E380" t="str">
            <v>0091887</v>
          </cell>
          <cell r="F380" t="str">
            <v>H</v>
          </cell>
          <cell r="G380" t="str">
            <v>161</v>
          </cell>
          <cell r="H380" t="str">
            <v>CHORUS BOWLING CLUB</v>
          </cell>
          <cell r="I380" t="str">
            <v>Honneur</v>
          </cell>
        </row>
        <row r="381">
          <cell r="A381" t="str">
            <v>TOUTAIN Jonathan</v>
          </cell>
          <cell r="B381" t="str">
            <v>76</v>
          </cell>
          <cell r="C381">
            <v>15</v>
          </cell>
          <cell r="D381" t="str">
            <v>05</v>
          </cell>
          <cell r="E381" t="str">
            <v>0088975</v>
          </cell>
          <cell r="F381" t="str">
            <v>H</v>
          </cell>
          <cell r="G381" t="str">
            <v>169</v>
          </cell>
          <cell r="H381" t="str">
            <v>CHORUS BOWLING CLUB</v>
          </cell>
          <cell r="I381" t="str">
            <v>Honneur</v>
          </cell>
        </row>
        <row r="382">
          <cell r="A382" t="str">
            <v>AGOSTON Agnès</v>
          </cell>
          <cell r="B382" t="str">
            <v>76</v>
          </cell>
          <cell r="C382">
            <v>374</v>
          </cell>
          <cell r="D382" t="str">
            <v>03</v>
          </cell>
          <cell r="E382" t="str">
            <v>0064878</v>
          </cell>
          <cell r="F382" t="str">
            <v>F</v>
          </cell>
          <cell r="G382" t="str">
            <v>163</v>
          </cell>
          <cell r="H382" t="str">
            <v>DRAKKAR BOWL GRAND QUEVILLY</v>
          </cell>
          <cell r="I382" t="str">
            <v>Excellence</v>
          </cell>
        </row>
        <row r="383">
          <cell r="A383" t="str">
            <v>AMARAL Emmanuelle</v>
          </cell>
          <cell r="B383" t="str">
            <v>76</v>
          </cell>
          <cell r="C383">
            <v>374</v>
          </cell>
          <cell r="D383" t="str">
            <v>95</v>
          </cell>
          <cell r="E383" t="str">
            <v>0079432</v>
          </cell>
          <cell r="F383" t="str">
            <v>F</v>
          </cell>
          <cell r="G383" t="str">
            <v>147</v>
          </cell>
          <cell r="H383" t="str">
            <v>DRAKKAR BOWL GRAND QUEVILLY</v>
          </cell>
          <cell r="I383" t="str">
            <v>Honneur</v>
          </cell>
        </row>
        <row r="384">
          <cell r="A384" t="str">
            <v>AUBER Patrice</v>
          </cell>
          <cell r="B384" t="str">
            <v>76</v>
          </cell>
          <cell r="C384">
            <v>374</v>
          </cell>
          <cell r="D384" t="str">
            <v>85</v>
          </cell>
          <cell r="E384" t="str">
            <v>0024012</v>
          </cell>
          <cell r="F384" t="str">
            <v>H</v>
          </cell>
          <cell r="G384" t="str">
            <v>180</v>
          </cell>
          <cell r="H384" t="str">
            <v>DRAKKAR BOWL GRAND QUEVILLY</v>
          </cell>
          <cell r="I384" t="str">
            <v>Excellence</v>
          </cell>
        </row>
        <row r="385">
          <cell r="A385" t="str">
            <v>AUBERT Gérard</v>
          </cell>
          <cell r="B385" t="str">
            <v>76</v>
          </cell>
          <cell r="C385">
            <v>374</v>
          </cell>
          <cell r="D385" t="str">
            <v>03</v>
          </cell>
          <cell r="E385" t="str">
            <v>0064830</v>
          </cell>
          <cell r="F385" t="str">
            <v>H</v>
          </cell>
          <cell r="G385" t="str">
            <v>155</v>
          </cell>
          <cell r="H385" t="str">
            <v>DRAKKAR BOWL GRAND QUEVILLY</v>
          </cell>
          <cell r="I385" t="str">
            <v>Honneur</v>
          </cell>
        </row>
        <row r="386">
          <cell r="A386" t="str">
            <v>AYAD Mohamed</v>
          </cell>
          <cell r="B386" t="str">
            <v>76</v>
          </cell>
          <cell r="C386">
            <v>374</v>
          </cell>
          <cell r="D386" t="str">
            <v>04</v>
          </cell>
          <cell r="E386" t="str">
            <v>0087457</v>
          </cell>
          <cell r="F386" t="str">
            <v>H</v>
          </cell>
          <cell r="G386" t="str">
            <v>144</v>
          </cell>
          <cell r="H386" t="str">
            <v>DRAKKAR BOWL GRAND QUEVILLY</v>
          </cell>
          <cell r="I386" t="str">
            <v>Honneur</v>
          </cell>
        </row>
        <row r="387">
          <cell r="A387" t="str">
            <v>BEMONT Hervé</v>
          </cell>
          <cell r="B387" t="str">
            <v>76</v>
          </cell>
          <cell r="C387">
            <v>374</v>
          </cell>
          <cell r="D387" t="str">
            <v>06</v>
          </cell>
          <cell r="E387" t="str">
            <v>0091872</v>
          </cell>
          <cell r="F387" t="str">
            <v>H</v>
          </cell>
          <cell r="G387" t="str">
            <v>159</v>
          </cell>
          <cell r="H387" t="str">
            <v>DRAKKAR BOWL GRAND QUEVILLY</v>
          </cell>
          <cell r="I387" t="str">
            <v>Honneur</v>
          </cell>
        </row>
        <row r="388">
          <cell r="A388" t="str">
            <v>BENARD Sébastien</v>
          </cell>
          <cell r="B388" t="str">
            <v>76</v>
          </cell>
          <cell r="C388">
            <v>374</v>
          </cell>
          <cell r="D388" t="str">
            <v>08</v>
          </cell>
          <cell r="E388" t="str">
            <v>0095722</v>
          </cell>
          <cell r="F388" t="str">
            <v>H</v>
          </cell>
          <cell r="G388" t="str">
            <v>156</v>
          </cell>
          <cell r="H388" t="str">
            <v>DRAKKAR BOWL GRAND QUEVILLY</v>
          </cell>
          <cell r="I388" t="str">
            <v>Honneur</v>
          </cell>
        </row>
        <row r="389">
          <cell r="A389" t="str">
            <v>BERRIOT Gilles</v>
          </cell>
          <cell r="B389" t="str">
            <v>76</v>
          </cell>
          <cell r="C389">
            <v>374</v>
          </cell>
          <cell r="D389" t="str">
            <v>11</v>
          </cell>
          <cell r="E389" t="str">
            <v>0101494</v>
          </cell>
          <cell r="F389" t="str">
            <v>H</v>
          </cell>
          <cell r="G389" t="str">
            <v>136</v>
          </cell>
          <cell r="H389" t="str">
            <v>DRAKKAR BOWL GRAND QUEVILLY</v>
          </cell>
          <cell r="I389" t="str">
            <v>Honneur</v>
          </cell>
        </row>
        <row r="390">
          <cell r="A390" t="str">
            <v>BOUCHON Philippe</v>
          </cell>
          <cell r="B390" t="str">
            <v>76</v>
          </cell>
          <cell r="C390">
            <v>374</v>
          </cell>
          <cell r="D390" t="str">
            <v>05</v>
          </cell>
          <cell r="E390" t="str">
            <v>0088422</v>
          </cell>
          <cell r="F390" t="str">
            <v>H</v>
          </cell>
          <cell r="G390" t="str">
            <v>162</v>
          </cell>
          <cell r="H390" t="str">
            <v>DRAKKAR BOWL GRAND QUEVILLY</v>
          </cell>
          <cell r="I390" t="str">
            <v>Honneur</v>
          </cell>
        </row>
        <row r="391">
          <cell r="A391" t="str">
            <v>CAPON Alain</v>
          </cell>
          <cell r="B391" t="str">
            <v>76</v>
          </cell>
          <cell r="C391">
            <v>374</v>
          </cell>
          <cell r="D391" t="str">
            <v>85</v>
          </cell>
          <cell r="E391" t="str">
            <v>0027958</v>
          </cell>
          <cell r="F391" t="str">
            <v>H</v>
          </cell>
          <cell r="G391" t="str">
            <v>189</v>
          </cell>
          <cell r="H391" t="str">
            <v>DRAKKAR BOWL GRAND QUEVILLY</v>
          </cell>
          <cell r="I391" t="str">
            <v>Excellence</v>
          </cell>
        </row>
        <row r="392">
          <cell r="A392" t="str">
            <v>CHARLES Thierry</v>
          </cell>
          <cell r="B392" t="str">
            <v>76</v>
          </cell>
          <cell r="C392">
            <v>374</v>
          </cell>
          <cell r="D392" t="str">
            <v>03</v>
          </cell>
          <cell r="E392" t="str">
            <v>0064872</v>
          </cell>
          <cell r="F392" t="str">
            <v>H</v>
          </cell>
          <cell r="G392" t="str">
            <v>142</v>
          </cell>
          <cell r="H392" t="str">
            <v>DRAKKAR BOWL GRAND QUEVILLY</v>
          </cell>
          <cell r="I392" t="str">
            <v>Honneur</v>
          </cell>
        </row>
        <row r="393">
          <cell r="A393" t="str">
            <v>CHEVREL Pascal</v>
          </cell>
          <cell r="B393" t="str">
            <v>76</v>
          </cell>
          <cell r="C393">
            <v>374</v>
          </cell>
          <cell r="D393" t="str">
            <v>98</v>
          </cell>
          <cell r="E393" t="str">
            <v>0060113</v>
          </cell>
          <cell r="F393" t="str">
            <v>H</v>
          </cell>
          <cell r="G393" t="str">
            <v>168</v>
          </cell>
          <cell r="H393" t="str">
            <v>DRAKKAR BOWL GRAND QUEVILLY</v>
          </cell>
          <cell r="I393" t="str">
            <v>Honneur</v>
          </cell>
        </row>
        <row r="394">
          <cell r="A394" t="str">
            <v>DANIO Jacques</v>
          </cell>
          <cell r="B394" t="str">
            <v>76</v>
          </cell>
          <cell r="C394">
            <v>374</v>
          </cell>
          <cell r="D394" t="str">
            <v>85</v>
          </cell>
          <cell r="E394" t="str">
            <v>0015715</v>
          </cell>
          <cell r="F394" t="str">
            <v>H</v>
          </cell>
          <cell r="G394" t="str">
            <v>189</v>
          </cell>
          <cell r="H394" t="str">
            <v>DRAKKAR BOWL GRAND QUEVILLY</v>
          </cell>
          <cell r="I394" t="str">
            <v>Excellence</v>
          </cell>
        </row>
        <row r="395">
          <cell r="A395" t="str">
            <v>DEHAYE Laurent</v>
          </cell>
          <cell r="B395" t="str">
            <v>76</v>
          </cell>
          <cell r="C395">
            <v>374</v>
          </cell>
          <cell r="D395" t="str">
            <v>06</v>
          </cell>
          <cell r="E395" t="str">
            <v>0091371</v>
          </cell>
          <cell r="F395" t="str">
            <v>H</v>
          </cell>
          <cell r="G395" t="str">
            <v>158</v>
          </cell>
          <cell r="H395" t="str">
            <v>DRAKKAR BOWL GRAND QUEVILLY</v>
          </cell>
          <cell r="I395" t="str">
            <v>Honneur</v>
          </cell>
        </row>
        <row r="396">
          <cell r="A396" t="str">
            <v>DELABARRE Annick</v>
          </cell>
          <cell r="B396" t="str">
            <v>76</v>
          </cell>
          <cell r="C396">
            <v>374</v>
          </cell>
          <cell r="D396" t="str">
            <v>01</v>
          </cell>
          <cell r="E396" t="str">
            <v>0061887</v>
          </cell>
          <cell r="F396" t="str">
            <v>F</v>
          </cell>
          <cell r="G396" t="str">
            <v>160</v>
          </cell>
          <cell r="H396" t="str">
            <v>DRAKKAR BOWL GRAND QUEVILLY</v>
          </cell>
          <cell r="I396" t="str">
            <v>Excellence</v>
          </cell>
        </row>
        <row r="397">
          <cell r="A397" t="str">
            <v>DEPERROIS Jean-Paul</v>
          </cell>
          <cell r="B397" t="str">
            <v>76</v>
          </cell>
          <cell r="C397">
            <v>374</v>
          </cell>
          <cell r="D397" t="str">
            <v>10</v>
          </cell>
          <cell r="E397" t="str">
            <v>0100307</v>
          </cell>
          <cell r="F397" t="str">
            <v>H</v>
          </cell>
          <cell r="G397" t="str">
            <v>143</v>
          </cell>
          <cell r="H397" t="str">
            <v>DRAKKAR BOWL GRAND QUEVILLY</v>
          </cell>
          <cell r="I397" t="str">
            <v>Honneur</v>
          </cell>
        </row>
        <row r="398">
          <cell r="A398" t="str">
            <v>DUCLOS Christopher</v>
          </cell>
          <cell r="B398" t="str">
            <v>76</v>
          </cell>
          <cell r="C398">
            <v>374</v>
          </cell>
          <cell r="D398" t="str">
            <v>11</v>
          </cell>
          <cell r="E398" t="str">
            <v>0101758</v>
          </cell>
          <cell r="F398" t="str">
            <v>H</v>
          </cell>
          <cell r="G398" t="str">
            <v>156</v>
          </cell>
          <cell r="H398" t="str">
            <v>DRAKKAR BOWL GRAND QUEVILLY</v>
          </cell>
          <cell r="I398" t="str">
            <v>Honneur</v>
          </cell>
        </row>
        <row r="399">
          <cell r="A399" t="str">
            <v>DUPREY Daniel</v>
          </cell>
          <cell r="B399" t="str">
            <v>76</v>
          </cell>
          <cell r="C399">
            <v>374</v>
          </cell>
          <cell r="D399" t="str">
            <v>85</v>
          </cell>
          <cell r="E399" t="str">
            <v>0015721</v>
          </cell>
          <cell r="F399" t="str">
            <v>H</v>
          </cell>
          <cell r="G399" t="str">
            <v>179</v>
          </cell>
          <cell r="H399" t="str">
            <v>DRAKKAR BOWL GRAND QUEVILLY</v>
          </cell>
          <cell r="I399" t="str">
            <v>Excellence</v>
          </cell>
        </row>
        <row r="400">
          <cell r="A400" t="str">
            <v>FEVRIER Sullivan</v>
          </cell>
          <cell r="B400" t="str">
            <v>76</v>
          </cell>
          <cell r="C400">
            <v>374</v>
          </cell>
          <cell r="D400" t="str">
            <v>13</v>
          </cell>
          <cell r="E400" t="str">
            <v>0105224</v>
          </cell>
          <cell r="F400" t="str">
            <v>H</v>
          </cell>
          <cell r="G400" t="str">
            <v>128</v>
          </cell>
          <cell r="H400" t="str">
            <v>DRAKKAR BOWL GRAND QUEVILLY</v>
          </cell>
          <cell r="I400" t="str">
            <v>Honneur</v>
          </cell>
        </row>
        <row r="401">
          <cell r="A401" t="str">
            <v>GERMAIN Arnaud</v>
          </cell>
          <cell r="B401" t="str">
            <v>76</v>
          </cell>
          <cell r="C401">
            <v>374</v>
          </cell>
          <cell r="D401" t="str">
            <v>13</v>
          </cell>
          <cell r="E401" t="str">
            <v>0105541</v>
          </cell>
          <cell r="F401" t="str">
            <v>H</v>
          </cell>
          <cell r="G401" t="str">
            <v>169</v>
          </cell>
          <cell r="H401" t="str">
            <v>DRAKKAR BOWL GRAND QUEVILLY</v>
          </cell>
          <cell r="I401" t="str">
            <v>Honneur</v>
          </cell>
        </row>
        <row r="402">
          <cell r="A402" t="str">
            <v>GIL Catherine</v>
          </cell>
          <cell r="B402" t="str">
            <v>76</v>
          </cell>
          <cell r="C402">
            <v>374</v>
          </cell>
          <cell r="D402" t="str">
            <v>94</v>
          </cell>
          <cell r="E402" t="str">
            <v>0075070</v>
          </cell>
          <cell r="F402" t="str">
            <v>F</v>
          </cell>
          <cell r="G402" t="str">
            <v>151</v>
          </cell>
          <cell r="H402" t="str">
            <v>DRAKKAR BOWL GRAND QUEVILLY</v>
          </cell>
          <cell r="I402" t="str">
            <v>Honneur</v>
          </cell>
        </row>
        <row r="403">
          <cell r="A403" t="str">
            <v>GIL Gaëlle</v>
          </cell>
          <cell r="B403" t="str">
            <v>76</v>
          </cell>
          <cell r="C403">
            <v>374</v>
          </cell>
          <cell r="D403" t="str">
            <v>95</v>
          </cell>
          <cell r="E403" t="str">
            <v>0080157</v>
          </cell>
          <cell r="F403" t="str">
            <v>F</v>
          </cell>
          <cell r="G403" t="str">
            <v>153</v>
          </cell>
          <cell r="H403" t="str">
            <v>DRAKKAR BOWL GRAND QUEVILLY</v>
          </cell>
          <cell r="I403" t="str">
            <v>Honneur</v>
          </cell>
        </row>
        <row r="404">
          <cell r="A404" t="str">
            <v>GODILLOT Bruno</v>
          </cell>
          <cell r="B404" t="str">
            <v>76</v>
          </cell>
          <cell r="C404">
            <v>374</v>
          </cell>
          <cell r="D404" t="str">
            <v>14</v>
          </cell>
          <cell r="E404" t="str">
            <v>0106713</v>
          </cell>
          <cell r="F404" t="str">
            <v>H</v>
          </cell>
          <cell r="G404" t="str">
            <v>137</v>
          </cell>
          <cell r="H404" t="str">
            <v>DRAKKAR BOWL GRAND QUEVILLY</v>
          </cell>
          <cell r="I404" t="str">
            <v>Honneur</v>
          </cell>
        </row>
        <row r="405">
          <cell r="A405" t="str">
            <v>GUERET Claude</v>
          </cell>
          <cell r="B405" t="str">
            <v>76</v>
          </cell>
          <cell r="C405">
            <v>374</v>
          </cell>
          <cell r="D405" t="str">
            <v>01</v>
          </cell>
          <cell r="E405" t="str">
            <v>0061888</v>
          </cell>
          <cell r="F405" t="str">
            <v>H</v>
          </cell>
          <cell r="G405" t="str">
            <v>174</v>
          </cell>
          <cell r="H405" t="str">
            <v>DRAKKAR BOWL GRAND QUEVILLY</v>
          </cell>
          <cell r="I405" t="str">
            <v>Honneur</v>
          </cell>
        </row>
        <row r="406">
          <cell r="A406" t="str">
            <v>GUERET Florence</v>
          </cell>
          <cell r="B406" t="str">
            <v>76</v>
          </cell>
          <cell r="C406">
            <v>374</v>
          </cell>
          <cell r="D406" t="str">
            <v>01</v>
          </cell>
          <cell r="E406" t="str">
            <v>0061885</v>
          </cell>
          <cell r="F406" t="str">
            <v>F</v>
          </cell>
          <cell r="G406" t="str">
            <v>150</v>
          </cell>
          <cell r="H406" t="str">
            <v>DRAKKAR BOWL GRAND QUEVILLY</v>
          </cell>
          <cell r="I406" t="str">
            <v>Honneur</v>
          </cell>
        </row>
        <row r="407">
          <cell r="A407" t="str">
            <v>HERVO Dominique</v>
          </cell>
          <cell r="B407" t="str">
            <v>76</v>
          </cell>
          <cell r="C407">
            <v>374</v>
          </cell>
          <cell r="D407" t="str">
            <v>06</v>
          </cell>
          <cell r="E407" t="str">
            <v>0091871</v>
          </cell>
          <cell r="F407" t="str">
            <v>H</v>
          </cell>
          <cell r="G407" t="str">
            <v>146</v>
          </cell>
          <cell r="H407" t="str">
            <v>DRAKKAR BOWL GRAND QUEVILLY</v>
          </cell>
          <cell r="I407" t="str">
            <v>Honneur</v>
          </cell>
        </row>
        <row r="408">
          <cell r="A408" t="str">
            <v>HINFRAY Bruno</v>
          </cell>
          <cell r="B408" t="str">
            <v>76</v>
          </cell>
          <cell r="C408">
            <v>374</v>
          </cell>
          <cell r="D408" t="str">
            <v>14</v>
          </cell>
          <cell r="E408" t="str">
            <v>0107118</v>
          </cell>
          <cell r="F408" t="str">
            <v>H</v>
          </cell>
          <cell r="G408" t="str">
            <v>129</v>
          </cell>
          <cell r="H408" t="str">
            <v>DRAKKAR BOWL GRAND QUEVILLY</v>
          </cell>
          <cell r="I408" t="str">
            <v>Honneur</v>
          </cell>
        </row>
        <row r="409">
          <cell r="A409" t="str">
            <v>JACQUEMIN Mireille</v>
          </cell>
          <cell r="B409" t="str">
            <v>76</v>
          </cell>
          <cell r="C409">
            <v>374</v>
          </cell>
          <cell r="D409" t="str">
            <v>87</v>
          </cell>
          <cell r="E409" t="str">
            <v>0031359</v>
          </cell>
          <cell r="F409" t="str">
            <v>F</v>
          </cell>
          <cell r="G409" t="str">
            <v>140</v>
          </cell>
          <cell r="H409" t="str">
            <v>DRAKKAR BOWL GRAND QUEVILLY</v>
          </cell>
          <cell r="I409" t="str">
            <v>Honneur</v>
          </cell>
        </row>
        <row r="410">
          <cell r="A410" t="str">
            <v>LANOS Charles</v>
          </cell>
          <cell r="B410" t="str">
            <v>76</v>
          </cell>
          <cell r="C410">
            <v>374</v>
          </cell>
          <cell r="D410" t="str">
            <v>84</v>
          </cell>
          <cell r="E410" t="str">
            <v>0025198</v>
          </cell>
          <cell r="F410" t="str">
            <v>H</v>
          </cell>
          <cell r="G410" t="str">
            <v>181</v>
          </cell>
          <cell r="H410" t="str">
            <v>DRAKKAR BOWL GRAND QUEVILLY</v>
          </cell>
          <cell r="I410" t="str">
            <v>Excellence</v>
          </cell>
        </row>
        <row r="411">
          <cell r="A411" t="str">
            <v>LE BAIL Gérard</v>
          </cell>
          <cell r="B411" t="str">
            <v>76</v>
          </cell>
          <cell r="C411">
            <v>374</v>
          </cell>
          <cell r="D411" t="str">
            <v>85</v>
          </cell>
          <cell r="E411" t="str">
            <v>0000693</v>
          </cell>
          <cell r="F411" t="str">
            <v>H</v>
          </cell>
          <cell r="G411" t="str">
            <v>181</v>
          </cell>
          <cell r="H411" t="str">
            <v>DRAKKAR BOWL GRAND QUEVILLY</v>
          </cell>
          <cell r="I411" t="str">
            <v>Excellence</v>
          </cell>
        </row>
        <row r="412">
          <cell r="A412" t="str">
            <v>LEVASSEUR Thierry</v>
          </cell>
          <cell r="B412" t="str">
            <v>76</v>
          </cell>
          <cell r="C412">
            <v>374</v>
          </cell>
          <cell r="D412" t="str">
            <v>91</v>
          </cell>
          <cell r="E412" t="str">
            <v>0064007</v>
          </cell>
          <cell r="F412" t="str">
            <v>H</v>
          </cell>
          <cell r="G412" t="str">
            <v>173</v>
          </cell>
          <cell r="H412" t="str">
            <v>DRAKKAR BOWL GRAND QUEVILLY</v>
          </cell>
          <cell r="I412" t="str">
            <v>Honneur</v>
          </cell>
        </row>
        <row r="413">
          <cell r="A413" t="str">
            <v>MALANDAIN Michel</v>
          </cell>
          <cell r="B413" t="str">
            <v>76</v>
          </cell>
          <cell r="C413">
            <v>374</v>
          </cell>
          <cell r="D413" t="str">
            <v>89</v>
          </cell>
          <cell r="E413" t="str">
            <v>0058075</v>
          </cell>
          <cell r="F413" t="str">
            <v>H</v>
          </cell>
          <cell r="G413" t="str">
            <v>134</v>
          </cell>
          <cell r="H413" t="str">
            <v>DRAKKAR BOWL GRAND QUEVILLY</v>
          </cell>
          <cell r="I413" t="str">
            <v>Honneur</v>
          </cell>
        </row>
        <row r="414">
          <cell r="A414" t="str">
            <v>MERLO Christophe</v>
          </cell>
          <cell r="B414" t="str">
            <v>76</v>
          </cell>
          <cell r="C414">
            <v>374</v>
          </cell>
          <cell r="D414" t="str">
            <v>01</v>
          </cell>
          <cell r="E414" t="str">
            <v>0062687</v>
          </cell>
          <cell r="F414" t="str">
            <v>H</v>
          </cell>
          <cell r="G414" t="str">
            <v>194</v>
          </cell>
          <cell r="H414" t="str">
            <v>DRAKKAR BOWL GRAND QUEVILLY</v>
          </cell>
          <cell r="I414" t="str">
            <v>Elite</v>
          </cell>
        </row>
        <row r="415">
          <cell r="A415" t="str">
            <v>MERLO Gaëlle</v>
          </cell>
          <cell r="B415" t="str">
            <v>76</v>
          </cell>
          <cell r="C415">
            <v>374</v>
          </cell>
          <cell r="D415" t="str">
            <v>01</v>
          </cell>
          <cell r="E415" t="str">
            <v>0062198</v>
          </cell>
          <cell r="F415" t="str">
            <v>F</v>
          </cell>
          <cell r="G415" t="str">
            <v>156</v>
          </cell>
          <cell r="H415" t="str">
            <v>DRAKKAR BOWL GRAND QUEVILLY</v>
          </cell>
          <cell r="I415" t="str">
            <v>Honneur</v>
          </cell>
        </row>
        <row r="416">
          <cell r="A416" t="str">
            <v>MONTAUFROY Martial</v>
          </cell>
          <cell r="B416" t="str">
            <v>76</v>
          </cell>
          <cell r="C416">
            <v>374</v>
          </cell>
          <cell r="D416" t="str">
            <v>11</v>
          </cell>
          <cell r="E416" t="str">
            <v>0102311</v>
          </cell>
          <cell r="F416" t="str">
            <v>H</v>
          </cell>
          <cell r="G416" t="str">
            <v>181</v>
          </cell>
          <cell r="H416" t="str">
            <v>DRAKKAR BOWL GRAND QUEVILLY</v>
          </cell>
          <cell r="I416" t="str">
            <v>Excellence</v>
          </cell>
        </row>
        <row r="417">
          <cell r="A417" t="str">
            <v>MORELLE Hervé</v>
          </cell>
          <cell r="B417" t="str">
            <v>76</v>
          </cell>
          <cell r="C417">
            <v>374</v>
          </cell>
          <cell r="D417" t="str">
            <v>87</v>
          </cell>
          <cell r="E417" t="str">
            <v>0053499</v>
          </cell>
          <cell r="F417" t="str">
            <v>H</v>
          </cell>
          <cell r="G417" t="str">
            <v>189</v>
          </cell>
          <cell r="H417" t="str">
            <v>DRAKKAR BOWL GRAND QUEVILLY</v>
          </cell>
          <cell r="I417" t="str">
            <v>Excellence</v>
          </cell>
        </row>
        <row r="418">
          <cell r="A418" t="str">
            <v>MORIN Michel</v>
          </cell>
          <cell r="B418" t="str">
            <v>76</v>
          </cell>
          <cell r="C418">
            <v>374</v>
          </cell>
          <cell r="D418" t="str">
            <v>87</v>
          </cell>
          <cell r="E418" t="str">
            <v>0034798</v>
          </cell>
          <cell r="F418" t="str">
            <v>H</v>
          </cell>
          <cell r="G418" t="str">
            <v>161</v>
          </cell>
          <cell r="H418" t="str">
            <v>DRAKKAR BOWL GRAND QUEVILLY</v>
          </cell>
          <cell r="I418" t="str">
            <v>Honneur</v>
          </cell>
        </row>
        <row r="419">
          <cell r="A419" t="str">
            <v>PASDELOUP Dominique</v>
          </cell>
          <cell r="B419" t="str">
            <v>76</v>
          </cell>
          <cell r="C419">
            <v>374</v>
          </cell>
          <cell r="D419" t="str">
            <v>89</v>
          </cell>
          <cell r="E419" t="str">
            <v>0059428</v>
          </cell>
          <cell r="F419" t="str">
            <v>H</v>
          </cell>
          <cell r="G419" t="str">
            <v>174</v>
          </cell>
          <cell r="H419" t="str">
            <v>DRAKKAR BOWL GRAND QUEVILLY</v>
          </cell>
          <cell r="I419" t="str">
            <v>Honneur</v>
          </cell>
        </row>
        <row r="420">
          <cell r="A420" t="str">
            <v>QUESNE Nadine</v>
          </cell>
          <cell r="B420" t="str">
            <v>76</v>
          </cell>
          <cell r="C420">
            <v>374</v>
          </cell>
          <cell r="D420" t="str">
            <v>03</v>
          </cell>
          <cell r="E420" t="str">
            <v>0064882</v>
          </cell>
          <cell r="F420" t="str">
            <v>F</v>
          </cell>
          <cell r="G420" t="str">
            <v>138</v>
          </cell>
          <cell r="H420" t="str">
            <v>DRAKKAR BOWL GRAND QUEVILLY</v>
          </cell>
          <cell r="I420" t="str">
            <v>Honneur</v>
          </cell>
        </row>
        <row r="421">
          <cell r="A421" t="str">
            <v>QUESNE Yves</v>
          </cell>
          <cell r="B421" t="str">
            <v>76</v>
          </cell>
          <cell r="C421">
            <v>374</v>
          </cell>
          <cell r="D421" t="str">
            <v>03</v>
          </cell>
          <cell r="E421" t="str">
            <v>0064881</v>
          </cell>
          <cell r="F421" t="str">
            <v>H</v>
          </cell>
          <cell r="G421" t="str">
            <v>167</v>
          </cell>
          <cell r="H421" t="str">
            <v>DRAKKAR BOWL GRAND QUEVILLY</v>
          </cell>
          <cell r="I421" t="str">
            <v>Honneur</v>
          </cell>
        </row>
        <row r="422">
          <cell r="A422" t="str">
            <v>RAMAUGE Jean-Luc</v>
          </cell>
          <cell r="B422" t="str">
            <v>76</v>
          </cell>
          <cell r="C422">
            <v>374</v>
          </cell>
          <cell r="D422" t="str">
            <v>88</v>
          </cell>
          <cell r="E422" t="str">
            <v>0057160</v>
          </cell>
          <cell r="F422" t="str">
            <v>H</v>
          </cell>
          <cell r="G422" t="str">
            <v>188</v>
          </cell>
          <cell r="H422" t="str">
            <v>DRAKKAR BOWL GRAND QUEVILLY</v>
          </cell>
          <cell r="I422" t="str">
            <v>Excellence</v>
          </cell>
        </row>
        <row r="423">
          <cell r="A423" t="str">
            <v>REITEL Annie</v>
          </cell>
          <cell r="B423" t="str">
            <v>76</v>
          </cell>
          <cell r="C423">
            <v>374</v>
          </cell>
          <cell r="D423" t="str">
            <v>87</v>
          </cell>
          <cell r="E423" t="str">
            <v>0051453</v>
          </cell>
          <cell r="F423" t="str">
            <v>F</v>
          </cell>
          <cell r="G423" t="str">
            <v>160</v>
          </cell>
          <cell r="H423" t="str">
            <v>DRAKKAR BOWL GRAND QUEVILLY</v>
          </cell>
          <cell r="I423" t="str">
            <v>Excellence</v>
          </cell>
        </row>
        <row r="424">
          <cell r="A424" t="str">
            <v>REITEL Jean-Jacques</v>
          </cell>
          <cell r="B424" t="str">
            <v>76</v>
          </cell>
          <cell r="C424">
            <v>374</v>
          </cell>
          <cell r="D424" t="str">
            <v>85</v>
          </cell>
          <cell r="E424" t="str">
            <v>0015748</v>
          </cell>
          <cell r="F424" t="str">
            <v>H</v>
          </cell>
          <cell r="G424" t="str">
            <v>181</v>
          </cell>
          <cell r="H424" t="str">
            <v>DRAKKAR BOWL GRAND QUEVILLY</v>
          </cell>
          <cell r="I424" t="str">
            <v>Excellence</v>
          </cell>
        </row>
        <row r="425">
          <cell r="A425" t="str">
            <v>SCHERER Frédéric</v>
          </cell>
          <cell r="B425" t="str">
            <v>76</v>
          </cell>
          <cell r="C425">
            <v>374</v>
          </cell>
          <cell r="D425" t="str">
            <v>14</v>
          </cell>
          <cell r="E425" t="str">
            <v>0106310</v>
          </cell>
          <cell r="F425" t="str">
            <v>H</v>
          </cell>
          <cell r="G425" t="str">
            <v>156</v>
          </cell>
          <cell r="H425" t="str">
            <v>DRAKKAR BOWL GRAND QUEVILLY</v>
          </cell>
          <cell r="I425" t="str">
            <v>Honneur</v>
          </cell>
        </row>
        <row r="426">
          <cell r="A426" t="str">
            <v>SERRE Daniel</v>
          </cell>
          <cell r="B426" t="str">
            <v>76</v>
          </cell>
          <cell r="C426">
            <v>374</v>
          </cell>
          <cell r="D426" t="str">
            <v>87</v>
          </cell>
          <cell r="E426" t="str">
            <v>0034788</v>
          </cell>
          <cell r="F426" t="str">
            <v>H</v>
          </cell>
          <cell r="G426" t="str">
            <v>185</v>
          </cell>
          <cell r="H426" t="str">
            <v>DRAKKAR BOWL GRAND QUEVILLY</v>
          </cell>
          <cell r="I426" t="str">
            <v>Excellence</v>
          </cell>
        </row>
        <row r="427">
          <cell r="A427" t="str">
            <v>SUKKHA Suntorn</v>
          </cell>
          <cell r="B427" t="str">
            <v>76</v>
          </cell>
          <cell r="C427">
            <v>374</v>
          </cell>
          <cell r="D427" t="str">
            <v>04</v>
          </cell>
          <cell r="E427" t="str">
            <v>0086869</v>
          </cell>
          <cell r="F427" t="str">
            <v>H</v>
          </cell>
          <cell r="G427" t="str">
            <v>170</v>
          </cell>
          <cell r="H427" t="str">
            <v>DRAKKAR BOWL GRAND QUEVILLY</v>
          </cell>
          <cell r="I427" t="str">
            <v>Honneur</v>
          </cell>
        </row>
        <row r="428">
          <cell r="A428" t="str">
            <v>VANDAMME Jacky</v>
          </cell>
          <cell r="B428" t="str">
            <v>76</v>
          </cell>
          <cell r="C428">
            <v>374</v>
          </cell>
          <cell r="D428" t="str">
            <v>04</v>
          </cell>
          <cell r="E428" t="str">
            <v>0087456</v>
          </cell>
          <cell r="F428" t="str">
            <v>H</v>
          </cell>
          <cell r="G428" t="str">
            <v>157</v>
          </cell>
          <cell r="H428" t="str">
            <v>DRAKKAR BOWL GRAND QUEVILLY</v>
          </cell>
          <cell r="I428" t="str">
            <v>Honneur</v>
          </cell>
        </row>
        <row r="429">
          <cell r="A429" t="str">
            <v>ARNOUX Gwendal</v>
          </cell>
          <cell r="B429" t="str">
            <v>76</v>
          </cell>
          <cell r="C429">
            <v>598</v>
          </cell>
          <cell r="D429" t="str">
            <v>12</v>
          </cell>
          <cell r="E429" t="str">
            <v>0104242</v>
          </cell>
          <cell r="F429" t="str">
            <v>H</v>
          </cell>
          <cell r="G429" t="str">
            <v>160</v>
          </cell>
          <cell r="H429" t="str">
            <v>ECOLE DE BOWLING GRAND QUEVILLY</v>
          </cell>
          <cell r="I429" t="str">
            <v>Honneur</v>
          </cell>
        </row>
        <row r="430">
          <cell r="A430" t="str">
            <v>AUTIN Océane</v>
          </cell>
          <cell r="B430" t="str">
            <v>76</v>
          </cell>
          <cell r="C430">
            <v>598</v>
          </cell>
          <cell r="D430" t="str">
            <v>13</v>
          </cell>
          <cell r="E430" t="str">
            <v>0104458</v>
          </cell>
          <cell r="F430" t="str">
            <v>F</v>
          </cell>
          <cell r="G430" t="str">
            <v>66</v>
          </cell>
          <cell r="H430" t="str">
            <v>ECOLE DE BOWLING GRAND QUEVILLY</v>
          </cell>
          <cell r="I430" t="str">
            <v>Honneur</v>
          </cell>
        </row>
        <row r="431">
          <cell r="A431" t="str">
            <v>BLANC Johan</v>
          </cell>
          <cell r="B431" t="str">
            <v>76</v>
          </cell>
          <cell r="C431">
            <v>598</v>
          </cell>
          <cell r="D431" t="str">
            <v>09</v>
          </cell>
          <cell r="E431" t="str">
            <v>0098231</v>
          </cell>
          <cell r="F431" t="str">
            <v>H</v>
          </cell>
          <cell r="G431" t="str">
            <v>162</v>
          </cell>
          <cell r="H431" t="str">
            <v>ECOLE DE BOWLING GRAND QUEVILLY</v>
          </cell>
          <cell r="I431" t="str">
            <v>Honneur</v>
          </cell>
        </row>
        <row r="432">
          <cell r="A432" t="str">
            <v>CHEVALIER Guillaume</v>
          </cell>
          <cell r="B432" t="str">
            <v>76</v>
          </cell>
          <cell r="C432">
            <v>598</v>
          </cell>
          <cell r="D432" t="str">
            <v>07</v>
          </cell>
          <cell r="E432" t="str">
            <v>0093011</v>
          </cell>
          <cell r="F432" t="str">
            <v>H</v>
          </cell>
          <cell r="G432" t="str">
            <v>161</v>
          </cell>
          <cell r="H432" t="str">
            <v>ECOLE DE BOWLING GRAND QUEVILLY</v>
          </cell>
          <cell r="I432" t="str">
            <v>Honneur</v>
          </cell>
        </row>
        <row r="433">
          <cell r="A433" t="str">
            <v>DAVID Alexandre</v>
          </cell>
          <cell r="B433" t="str">
            <v>76</v>
          </cell>
          <cell r="C433">
            <v>598</v>
          </cell>
          <cell r="D433" t="str">
            <v>14</v>
          </cell>
          <cell r="E433" t="str">
            <v>0106654</v>
          </cell>
          <cell r="F433" t="str">
            <v>H</v>
          </cell>
          <cell r="G433" t="str">
            <v>120</v>
          </cell>
          <cell r="H433" t="str">
            <v>ECOLE DE BOWLING GRAND QUEVILLY</v>
          </cell>
          <cell r="I433" t="str">
            <v>Honneur</v>
          </cell>
        </row>
        <row r="434">
          <cell r="A434" t="str">
            <v>FAGUAIS Kyllian</v>
          </cell>
          <cell r="B434" t="str">
            <v>76</v>
          </cell>
          <cell r="C434">
            <v>598</v>
          </cell>
          <cell r="D434" t="str">
            <v>10</v>
          </cell>
          <cell r="E434" t="str">
            <v>0100767</v>
          </cell>
          <cell r="F434" t="str">
            <v>H</v>
          </cell>
          <cell r="G434" t="str">
            <v>166</v>
          </cell>
          <cell r="H434" t="str">
            <v>ECOLE DE BOWLING GRAND QUEVILLY</v>
          </cell>
          <cell r="I434" t="str">
            <v>Honneur</v>
          </cell>
        </row>
        <row r="435">
          <cell r="A435" t="str">
            <v>FAGUAIS Nolann</v>
          </cell>
          <cell r="B435" t="str">
            <v>76</v>
          </cell>
          <cell r="C435">
            <v>598</v>
          </cell>
          <cell r="D435" t="str">
            <v>14</v>
          </cell>
          <cell r="E435" t="str">
            <v>0106826</v>
          </cell>
          <cell r="F435" t="str">
            <v>H</v>
          </cell>
          <cell r="G435" t="str">
            <v>120</v>
          </cell>
          <cell r="H435" t="str">
            <v>ECOLE DE BOWLING GRAND QUEVILLY</v>
          </cell>
          <cell r="I435" t="str">
            <v>Honneur</v>
          </cell>
        </row>
        <row r="436">
          <cell r="A436" t="str">
            <v>LANGREE Evan</v>
          </cell>
          <cell r="B436" t="str">
            <v>76</v>
          </cell>
          <cell r="C436">
            <v>598</v>
          </cell>
          <cell r="D436" t="str">
            <v>12</v>
          </cell>
          <cell r="E436" t="str">
            <v>0103508</v>
          </cell>
          <cell r="F436" t="str">
            <v>H</v>
          </cell>
          <cell r="G436" t="str">
            <v>112</v>
          </cell>
          <cell r="H436" t="str">
            <v>ECOLE DE BOWLING GRAND QUEVILLY</v>
          </cell>
          <cell r="I436" t="str">
            <v>Honneur</v>
          </cell>
        </row>
        <row r="437">
          <cell r="A437" t="str">
            <v>MOUTIER-ESPINOZA Esteban</v>
          </cell>
          <cell r="B437" t="str">
            <v>76</v>
          </cell>
          <cell r="C437">
            <v>598</v>
          </cell>
          <cell r="D437" t="str">
            <v>14</v>
          </cell>
          <cell r="E437" t="str">
            <v>0105896</v>
          </cell>
          <cell r="F437" t="str">
            <v>H</v>
          </cell>
          <cell r="G437" t="str">
            <v>120</v>
          </cell>
          <cell r="H437" t="str">
            <v>ECOLE DE BOWLING GRAND QUEVILLY</v>
          </cell>
          <cell r="I437" t="str">
            <v>Honneur</v>
          </cell>
        </row>
        <row r="438">
          <cell r="A438" t="str">
            <v>RABAUD Anthéa</v>
          </cell>
          <cell r="B438" t="str">
            <v>76</v>
          </cell>
          <cell r="C438">
            <v>598</v>
          </cell>
          <cell r="D438" t="str">
            <v>12</v>
          </cell>
          <cell r="E438" t="str">
            <v>0104184</v>
          </cell>
          <cell r="F438" t="str">
            <v>F</v>
          </cell>
          <cell r="G438" t="str">
            <v>147</v>
          </cell>
          <cell r="H438" t="str">
            <v>ECOLE DE BOWLING GRAND QUEVILLY</v>
          </cell>
          <cell r="I438" t="str">
            <v>Honneur</v>
          </cell>
        </row>
        <row r="439">
          <cell r="A439" t="str">
            <v>SCALBERT Maxence</v>
          </cell>
          <cell r="B439" t="str">
            <v>76</v>
          </cell>
          <cell r="C439">
            <v>598</v>
          </cell>
          <cell r="D439" t="str">
            <v>07</v>
          </cell>
          <cell r="E439" t="str">
            <v>0093678</v>
          </cell>
          <cell r="F439" t="str">
            <v>F</v>
          </cell>
          <cell r="G439" t="str">
            <v>161</v>
          </cell>
          <cell r="H439" t="str">
            <v>ECOLE DE BOWLING GRAND QUEVILLY</v>
          </cell>
          <cell r="I439" t="str">
            <v>Excellence</v>
          </cell>
        </row>
        <row r="440">
          <cell r="A440" t="str">
            <v>SCHERER Tony</v>
          </cell>
          <cell r="B440" t="str">
            <v>76</v>
          </cell>
          <cell r="C440">
            <v>598</v>
          </cell>
          <cell r="D440" t="str">
            <v>12</v>
          </cell>
          <cell r="E440" t="str">
            <v>0104243</v>
          </cell>
          <cell r="F440" t="str">
            <v>H</v>
          </cell>
          <cell r="G440" t="str">
            <v>146</v>
          </cell>
          <cell r="H440" t="str">
            <v>ECOLE DE BOWLING GRAND QUEVILLY</v>
          </cell>
          <cell r="I440" t="str">
            <v>Honneur</v>
          </cell>
        </row>
        <row r="441">
          <cell r="A441" t="str">
            <v>SEDIRA Matteo</v>
          </cell>
          <cell r="B441" t="str">
            <v>76</v>
          </cell>
          <cell r="C441">
            <v>598</v>
          </cell>
          <cell r="D441" t="str">
            <v>14</v>
          </cell>
          <cell r="E441" t="str">
            <v>0105897</v>
          </cell>
          <cell r="F441" t="str">
            <v>H</v>
          </cell>
          <cell r="G441" t="str">
            <v>77</v>
          </cell>
          <cell r="H441" t="str">
            <v>ECOLE DE BOWLING GRAND QUEVILLY</v>
          </cell>
          <cell r="I441" t="str">
            <v>Honneur</v>
          </cell>
        </row>
        <row r="442">
          <cell r="A442" t="str">
            <v>LE CORNEC Simon</v>
          </cell>
          <cell r="B442" t="str">
            <v>76</v>
          </cell>
          <cell r="C442">
            <v>595</v>
          </cell>
          <cell r="D442" t="str">
            <v>08</v>
          </cell>
          <cell r="E442" t="str">
            <v>0096533</v>
          </cell>
          <cell r="F442" t="str">
            <v>H</v>
          </cell>
          <cell r="G442" t="str">
            <v>156</v>
          </cell>
          <cell r="H442" t="str">
            <v>ECOLE DE BOWLING LE HAVRE</v>
          </cell>
          <cell r="I442" t="str">
            <v>Honneur</v>
          </cell>
        </row>
        <row r="443">
          <cell r="A443" t="str">
            <v>LECOMTE Alexis</v>
          </cell>
          <cell r="B443" t="str">
            <v>76</v>
          </cell>
          <cell r="C443">
            <v>595</v>
          </cell>
          <cell r="D443" t="str">
            <v>02</v>
          </cell>
          <cell r="E443" t="str">
            <v>0063973</v>
          </cell>
          <cell r="F443" t="str">
            <v>H</v>
          </cell>
          <cell r="G443" t="str">
            <v>189</v>
          </cell>
          <cell r="H443" t="str">
            <v>ECOLE DE BOWLING LE HAVRE</v>
          </cell>
          <cell r="I443" t="str">
            <v>Excellence</v>
          </cell>
        </row>
        <row r="444">
          <cell r="A444" t="str">
            <v>LECOMTE Océane</v>
          </cell>
          <cell r="B444" t="str">
            <v>76</v>
          </cell>
          <cell r="C444">
            <v>595</v>
          </cell>
          <cell r="D444" t="str">
            <v>07</v>
          </cell>
          <cell r="E444" t="str">
            <v>0094928</v>
          </cell>
          <cell r="F444" t="str">
            <v>F</v>
          </cell>
          <cell r="G444" t="str">
            <v>143</v>
          </cell>
          <cell r="H444" t="str">
            <v>ECOLE DE BOWLING LE HAVRE</v>
          </cell>
          <cell r="I444" t="str">
            <v>Honneur</v>
          </cell>
        </row>
        <row r="445">
          <cell r="A445" t="str">
            <v>POINTEL Morgane</v>
          </cell>
          <cell r="B445" t="str">
            <v>76</v>
          </cell>
          <cell r="C445">
            <v>595</v>
          </cell>
          <cell r="D445" t="str">
            <v>14</v>
          </cell>
          <cell r="E445" t="str">
            <v>0107139</v>
          </cell>
          <cell r="F445" t="str">
            <v>F</v>
          </cell>
          <cell r="G445" t="str">
            <v>135</v>
          </cell>
          <cell r="H445" t="str">
            <v>ECOLE DE BOWLING LE HAVRE</v>
          </cell>
          <cell r="I445" t="str">
            <v>Honneur</v>
          </cell>
        </row>
        <row r="446">
          <cell r="A446" t="str">
            <v>TESSON Alexis</v>
          </cell>
          <cell r="B446" t="str">
            <v>76</v>
          </cell>
          <cell r="C446">
            <v>595</v>
          </cell>
          <cell r="D446" t="str">
            <v>12</v>
          </cell>
          <cell r="E446" t="str">
            <v>0103144</v>
          </cell>
          <cell r="F446" t="str">
            <v>H</v>
          </cell>
          <cell r="G446" t="str">
            <v>135</v>
          </cell>
          <cell r="H446" t="str">
            <v>ECOLE DE BOWLING LE HAVRE</v>
          </cell>
          <cell r="I446" t="str">
            <v>Honneur</v>
          </cell>
        </row>
        <row r="447">
          <cell r="A447" t="str">
            <v>VENEM Quentin</v>
          </cell>
          <cell r="B447" t="str">
            <v>76</v>
          </cell>
          <cell r="C447">
            <v>595</v>
          </cell>
          <cell r="D447" t="str">
            <v>11</v>
          </cell>
          <cell r="E447" t="str">
            <v>0101729</v>
          </cell>
          <cell r="F447" t="str">
            <v>H</v>
          </cell>
          <cell r="G447" t="str">
            <v>180</v>
          </cell>
          <cell r="H447" t="str">
            <v>ECOLE DE BOWLING LE HAVRE</v>
          </cell>
          <cell r="I447" t="str">
            <v>Excellence</v>
          </cell>
        </row>
        <row r="448">
          <cell r="A448" t="str">
            <v>VIRLOUVET Laura</v>
          </cell>
          <cell r="B448" t="str">
            <v>76</v>
          </cell>
          <cell r="C448">
            <v>595</v>
          </cell>
          <cell r="D448" t="str">
            <v>14</v>
          </cell>
          <cell r="E448" t="str">
            <v>0106928</v>
          </cell>
          <cell r="F448" t="str">
            <v>F</v>
          </cell>
          <cell r="G448" t="str">
            <v>128</v>
          </cell>
          <cell r="H448" t="str">
            <v>ECOLE DE BOWLING LE HAVRE</v>
          </cell>
          <cell r="I448" t="str">
            <v>Honneur</v>
          </cell>
        </row>
        <row r="449">
          <cell r="A449" t="str">
            <v>GALLIER Lea</v>
          </cell>
          <cell r="B449" t="str">
            <v>76</v>
          </cell>
          <cell r="C449">
            <v>601</v>
          </cell>
          <cell r="D449" t="str">
            <v>11</v>
          </cell>
          <cell r="E449" t="str">
            <v>0101730</v>
          </cell>
          <cell r="F449" t="str">
            <v>F</v>
          </cell>
          <cell r="G449" t="str">
            <v>141</v>
          </cell>
          <cell r="H449" t="str">
            <v>ECOLE DE BOWLING N.DAME DE GRAVENCHON</v>
          </cell>
          <cell r="I449" t="str">
            <v>Honneur</v>
          </cell>
        </row>
        <row r="450">
          <cell r="A450" t="str">
            <v>LEBOURG Valentin</v>
          </cell>
          <cell r="B450" t="str">
            <v>76</v>
          </cell>
          <cell r="C450">
            <v>601</v>
          </cell>
          <cell r="D450" t="str">
            <v>11</v>
          </cell>
          <cell r="E450" t="str">
            <v>0101731</v>
          </cell>
          <cell r="F450" t="str">
            <v>H</v>
          </cell>
          <cell r="G450" t="str">
            <v>133</v>
          </cell>
          <cell r="H450" t="str">
            <v>ECOLE DE BOWLING N.DAME DE GRAVENCHON</v>
          </cell>
          <cell r="I450" t="str">
            <v>Honneur</v>
          </cell>
        </row>
        <row r="451">
          <cell r="A451" t="str">
            <v>PATIN Pauline</v>
          </cell>
          <cell r="B451" t="str">
            <v>76</v>
          </cell>
          <cell r="C451">
            <v>601</v>
          </cell>
          <cell r="D451" t="str">
            <v>10</v>
          </cell>
          <cell r="E451" t="str">
            <v>0099465</v>
          </cell>
          <cell r="F451" t="str">
            <v>F</v>
          </cell>
          <cell r="G451" t="str">
            <v>152</v>
          </cell>
          <cell r="H451" t="str">
            <v>ECOLE DE BOWLING N.DAME DE GRAVENCHON</v>
          </cell>
          <cell r="I451" t="str">
            <v>Honneur</v>
          </cell>
        </row>
        <row r="452">
          <cell r="A452" t="str">
            <v>PECHON-ROSSEL Maxime</v>
          </cell>
          <cell r="B452" t="str">
            <v>76</v>
          </cell>
          <cell r="C452">
            <v>601</v>
          </cell>
          <cell r="D452" t="str">
            <v>14</v>
          </cell>
          <cell r="E452" t="str">
            <v>0106657</v>
          </cell>
          <cell r="F452" t="str">
            <v>H</v>
          </cell>
          <cell r="G452" t="str">
            <v>115</v>
          </cell>
          <cell r="H452" t="str">
            <v>ECOLE DE BOWLING N.DAME DE GRAVENCHON</v>
          </cell>
          <cell r="I452" t="str">
            <v>Honneur</v>
          </cell>
        </row>
        <row r="453">
          <cell r="A453" t="str">
            <v>PRUVOST Lucas</v>
          </cell>
          <cell r="B453" t="str">
            <v>76</v>
          </cell>
          <cell r="C453">
            <v>601</v>
          </cell>
          <cell r="D453" t="str">
            <v>08</v>
          </cell>
          <cell r="E453" t="str">
            <v>0095202</v>
          </cell>
          <cell r="F453" t="str">
            <v>H</v>
          </cell>
          <cell r="G453" t="str">
            <v>171</v>
          </cell>
          <cell r="H453" t="str">
            <v>ECOLE DE BOWLING N.DAME DE GRAVENCHON</v>
          </cell>
          <cell r="I453" t="str">
            <v>Honneur</v>
          </cell>
        </row>
        <row r="454">
          <cell r="A454" t="str">
            <v>QUONIAM Romain</v>
          </cell>
          <cell r="B454" t="str">
            <v>76</v>
          </cell>
          <cell r="C454">
            <v>601</v>
          </cell>
          <cell r="D454" t="str">
            <v>14</v>
          </cell>
          <cell r="E454" t="str">
            <v>0106656</v>
          </cell>
          <cell r="F454" t="str">
            <v>H</v>
          </cell>
          <cell r="G454" t="str">
            <v>104</v>
          </cell>
          <cell r="H454" t="str">
            <v>ECOLE DE BOWLING N.DAME DE GRAVENCHON</v>
          </cell>
          <cell r="I454" t="str">
            <v>Honneur</v>
          </cell>
        </row>
        <row r="455">
          <cell r="A455" t="str">
            <v>VILLIER Jérémy</v>
          </cell>
          <cell r="B455" t="str">
            <v>76</v>
          </cell>
          <cell r="C455">
            <v>601</v>
          </cell>
          <cell r="D455" t="str">
            <v>08</v>
          </cell>
          <cell r="E455" t="str">
            <v>0096531</v>
          </cell>
          <cell r="F455" t="str">
            <v>H</v>
          </cell>
          <cell r="G455" t="str">
            <v>192</v>
          </cell>
          <cell r="H455" t="str">
            <v>ECOLE DE BOWLING N.DAME DE GRAVENCHON</v>
          </cell>
          <cell r="I455" t="str">
            <v>Elite</v>
          </cell>
        </row>
        <row r="456">
          <cell r="A456" t="str">
            <v>ALLAIN Bruno</v>
          </cell>
          <cell r="B456" t="str">
            <v>76</v>
          </cell>
          <cell r="C456">
            <v>14</v>
          </cell>
          <cell r="D456" t="str">
            <v>10</v>
          </cell>
          <cell r="E456" t="str">
            <v>0100031</v>
          </cell>
          <cell r="F456" t="str">
            <v>H</v>
          </cell>
          <cell r="G456" t="str">
            <v>148</v>
          </cell>
          <cell r="H456" t="str">
            <v>LES LEZARDS DE MONTIVILLIERS</v>
          </cell>
          <cell r="I456" t="str">
            <v>Honneur</v>
          </cell>
        </row>
        <row r="457">
          <cell r="A457" t="str">
            <v>BOWDEN Erica</v>
          </cell>
          <cell r="B457" t="str">
            <v>76</v>
          </cell>
          <cell r="C457">
            <v>14</v>
          </cell>
          <cell r="D457" t="str">
            <v>12</v>
          </cell>
          <cell r="E457" t="str">
            <v>0103750</v>
          </cell>
          <cell r="F457" t="str">
            <v>F</v>
          </cell>
          <cell r="G457" t="str">
            <v>153</v>
          </cell>
          <cell r="H457" t="str">
            <v>LES LEZARDS DE MONTIVILLIERS</v>
          </cell>
          <cell r="I457" t="str">
            <v>Honneur</v>
          </cell>
        </row>
        <row r="458">
          <cell r="A458" t="str">
            <v>CLEMENT Dimitri</v>
          </cell>
          <cell r="B458" t="str">
            <v>76</v>
          </cell>
          <cell r="C458">
            <v>14</v>
          </cell>
          <cell r="D458" t="str">
            <v>13</v>
          </cell>
          <cell r="E458" t="str">
            <v>0105093</v>
          </cell>
          <cell r="F458" t="str">
            <v>H</v>
          </cell>
          <cell r="G458" t="str">
            <v>137</v>
          </cell>
          <cell r="H458" t="str">
            <v>LES LEZARDS DE MONTIVILLIERS</v>
          </cell>
          <cell r="I458" t="str">
            <v>Honneur</v>
          </cell>
        </row>
        <row r="459">
          <cell r="A459" t="str">
            <v>CLEMENT Natacha</v>
          </cell>
          <cell r="B459" t="str">
            <v>76</v>
          </cell>
          <cell r="C459">
            <v>14</v>
          </cell>
          <cell r="D459" t="str">
            <v>12</v>
          </cell>
          <cell r="E459" t="str">
            <v>0103752</v>
          </cell>
          <cell r="F459" t="str">
            <v>F</v>
          </cell>
          <cell r="G459" t="str">
            <v>149</v>
          </cell>
          <cell r="H459" t="str">
            <v>LES LEZARDS DE MONTIVILLIERS</v>
          </cell>
          <cell r="I459" t="str">
            <v>Honneur</v>
          </cell>
        </row>
        <row r="460">
          <cell r="A460" t="str">
            <v>CRAQUELIN Renald</v>
          </cell>
          <cell r="B460" t="str">
            <v>76</v>
          </cell>
          <cell r="C460">
            <v>14</v>
          </cell>
          <cell r="D460" t="str">
            <v>07</v>
          </cell>
          <cell r="E460" t="str">
            <v>0093264</v>
          </cell>
          <cell r="F460" t="str">
            <v>H</v>
          </cell>
          <cell r="G460" t="str">
            <v>189</v>
          </cell>
          <cell r="H460" t="str">
            <v>LES LEZARDS DE MONTIVILLIERS</v>
          </cell>
          <cell r="I460" t="str">
            <v>Excellence</v>
          </cell>
        </row>
        <row r="461">
          <cell r="A461" t="str">
            <v>DEGLOS Roselyne</v>
          </cell>
          <cell r="B461" t="str">
            <v>76</v>
          </cell>
          <cell r="C461">
            <v>14</v>
          </cell>
          <cell r="D461" t="str">
            <v>13</v>
          </cell>
          <cell r="E461" t="str">
            <v>0105335</v>
          </cell>
          <cell r="F461" t="str">
            <v>F</v>
          </cell>
          <cell r="G461" t="str">
            <v>138</v>
          </cell>
          <cell r="H461" t="str">
            <v>LES LEZARDS DE MONTIVILLIERS</v>
          </cell>
          <cell r="I461" t="str">
            <v>Honneur</v>
          </cell>
        </row>
        <row r="462">
          <cell r="A462" t="str">
            <v>DELAUNE Florian</v>
          </cell>
          <cell r="B462" t="str">
            <v>76</v>
          </cell>
          <cell r="C462">
            <v>14</v>
          </cell>
          <cell r="D462" t="str">
            <v>12</v>
          </cell>
          <cell r="E462" t="str">
            <v>0103751</v>
          </cell>
          <cell r="F462" t="str">
            <v>H</v>
          </cell>
          <cell r="G462" t="str">
            <v>157</v>
          </cell>
          <cell r="H462" t="str">
            <v>LES LEZARDS DE MONTIVILLIERS</v>
          </cell>
          <cell r="I462" t="str">
            <v>Honneur</v>
          </cell>
        </row>
        <row r="463">
          <cell r="A463" t="str">
            <v>DELAUNE Jonathan</v>
          </cell>
          <cell r="B463" t="str">
            <v>76</v>
          </cell>
          <cell r="C463">
            <v>14</v>
          </cell>
          <cell r="D463" t="str">
            <v>10</v>
          </cell>
          <cell r="E463" t="str">
            <v>0100030</v>
          </cell>
          <cell r="F463" t="str">
            <v>H</v>
          </cell>
          <cell r="G463" t="str">
            <v>166</v>
          </cell>
          <cell r="H463" t="str">
            <v>LES LEZARDS DE MONTIVILLIERS</v>
          </cell>
          <cell r="I463" t="str">
            <v>Honneur</v>
          </cell>
        </row>
        <row r="464">
          <cell r="A464" t="str">
            <v>DELAUNE Nathalie</v>
          </cell>
          <cell r="B464" t="str">
            <v>76</v>
          </cell>
          <cell r="C464">
            <v>14</v>
          </cell>
          <cell r="D464" t="str">
            <v>14</v>
          </cell>
          <cell r="E464" t="str">
            <v>0107179</v>
          </cell>
          <cell r="F464" t="str">
            <v>F</v>
          </cell>
          <cell r="G464" t="str">
            <v>129</v>
          </cell>
          <cell r="H464" t="str">
            <v>LES LEZARDS DE MONTIVILLIERS</v>
          </cell>
          <cell r="I464" t="str">
            <v>Honneur</v>
          </cell>
        </row>
        <row r="465">
          <cell r="A465" t="str">
            <v>DURECU Marie-Laure</v>
          </cell>
          <cell r="B465" t="str">
            <v>76</v>
          </cell>
          <cell r="C465">
            <v>14</v>
          </cell>
          <cell r="D465" t="str">
            <v>11</v>
          </cell>
          <cell r="E465" t="str">
            <v>0102359</v>
          </cell>
          <cell r="F465" t="str">
            <v>F</v>
          </cell>
          <cell r="G465" t="str">
            <v>139</v>
          </cell>
          <cell r="H465" t="str">
            <v>LES LEZARDS DE MONTIVILLIERS</v>
          </cell>
          <cell r="I465" t="str">
            <v>Honneur</v>
          </cell>
        </row>
        <row r="466">
          <cell r="A466" t="str">
            <v>DURECU Sébastien</v>
          </cell>
          <cell r="B466" t="str">
            <v>76</v>
          </cell>
          <cell r="C466">
            <v>14</v>
          </cell>
          <cell r="D466" t="str">
            <v>11</v>
          </cell>
          <cell r="E466" t="str">
            <v>0102358</v>
          </cell>
          <cell r="F466" t="str">
            <v>H</v>
          </cell>
          <cell r="G466" t="str">
            <v>163</v>
          </cell>
          <cell r="H466" t="str">
            <v>LES LEZARDS DE MONTIVILLIERS</v>
          </cell>
          <cell r="I466" t="str">
            <v>Honneur</v>
          </cell>
        </row>
        <row r="467">
          <cell r="A467" t="str">
            <v>GONZALEZ Stanislas</v>
          </cell>
          <cell r="B467" t="str">
            <v>76</v>
          </cell>
          <cell r="C467">
            <v>14</v>
          </cell>
          <cell r="D467" t="str">
            <v>14</v>
          </cell>
          <cell r="E467" t="str">
            <v>0107038</v>
          </cell>
          <cell r="F467" t="str">
            <v>H</v>
          </cell>
          <cell r="G467" t="str">
            <v>130</v>
          </cell>
          <cell r="H467" t="str">
            <v>LES LEZARDS DE MONTIVILLIERS</v>
          </cell>
          <cell r="I467" t="str">
            <v>Honneur</v>
          </cell>
        </row>
        <row r="468">
          <cell r="A468" t="str">
            <v>GRENON Hélène</v>
          </cell>
          <cell r="B468" t="str">
            <v>76</v>
          </cell>
          <cell r="C468">
            <v>14</v>
          </cell>
          <cell r="D468" t="str">
            <v>12</v>
          </cell>
          <cell r="E468" t="str">
            <v>0104193</v>
          </cell>
          <cell r="F468" t="str">
            <v>F</v>
          </cell>
          <cell r="G468" t="str">
            <v>108</v>
          </cell>
          <cell r="H468" t="str">
            <v>LES LEZARDS DE MONTIVILLIERS</v>
          </cell>
          <cell r="I468" t="str">
            <v>Honneur</v>
          </cell>
        </row>
        <row r="469">
          <cell r="A469" t="str">
            <v>LEBIDOIS Alexis</v>
          </cell>
          <cell r="B469" t="str">
            <v>76</v>
          </cell>
          <cell r="C469">
            <v>14</v>
          </cell>
          <cell r="D469" t="str">
            <v>13</v>
          </cell>
          <cell r="E469" t="str">
            <v>0104899</v>
          </cell>
          <cell r="F469" t="str">
            <v>H</v>
          </cell>
          <cell r="G469" t="str">
            <v>139</v>
          </cell>
          <cell r="H469" t="str">
            <v>LES LEZARDS DE MONTIVILLIERS</v>
          </cell>
          <cell r="I469" t="str">
            <v>Honneur</v>
          </cell>
        </row>
        <row r="470">
          <cell r="A470" t="str">
            <v>LEBOURG Fabien</v>
          </cell>
          <cell r="B470" t="str">
            <v>76</v>
          </cell>
          <cell r="C470">
            <v>14</v>
          </cell>
          <cell r="D470" t="str">
            <v>13</v>
          </cell>
          <cell r="E470" t="str">
            <v>0104900</v>
          </cell>
          <cell r="F470" t="str">
            <v>H</v>
          </cell>
          <cell r="G470" t="str">
            <v>151</v>
          </cell>
          <cell r="H470" t="str">
            <v>LES LEZARDS DE MONTIVILLIERS</v>
          </cell>
          <cell r="I470" t="str">
            <v>Honneur</v>
          </cell>
        </row>
        <row r="471">
          <cell r="A471" t="str">
            <v>LECROQ Jean-Michel</v>
          </cell>
          <cell r="B471" t="str">
            <v>76</v>
          </cell>
          <cell r="C471">
            <v>14</v>
          </cell>
          <cell r="D471" t="str">
            <v>07</v>
          </cell>
          <cell r="E471" t="str">
            <v>0093267</v>
          </cell>
          <cell r="F471" t="str">
            <v>H</v>
          </cell>
          <cell r="G471" t="str">
            <v>164</v>
          </cell>
          <cell r="H471" t="str">
            <v>LES LEZARDS DE MONTIVILLIERS</v>
          </cell>
          <cell r="I471" t="str">
            <v>Honneur</v>
          </cell>
        </row>
        <row r="472">
          <cell r="A472" t="str">
            <v>LEMONNIER Morgane</v>
          </cell>
          <cell r="B472" t="str">
            <v>76</v>
          </cell>
          <cell r="C472">
            <v>14</v>
          </cell>
          <cell r="D472" t="str">
            <v>12</v>
          </cell>
          <cell r="E472" t="str">
            <v>0104194</v>
          </cell>
          <cell r="F472" t="str">
            <v>F</v>
          </cell>
          <cell r="G472" t="str">
            <v>160</v>
          </cell>
          <cell r="H472" t="str">
            <v>LES LEZARDS DE MONTIVILLIERS</v>
          </cell>
          <cell r="I472" t="str">
            <v>Excellence</v>
          </cell>
        </row>
        <row r="473">
          <cell r="A473" t="str">
            <v>ROGER Henri</v>
          </cell>
          <cell r="B473" t="str">
            <v>76</v>
          </cell>
          <cell r="C473">
            <v>14</v>
          </cell>
          <cell r="D473" t="str">
            <v>14</v>
          </cell>
          <cell r="E473" t="str">
            <v>0107115</v>
          </cell>
          <cell r="F473" t="str">
            <v>H</v>
          </cell>
          <cell r="G473" t="str">
            <v>148</v>
          </cell>
          <cell r="H473" t="str">
            <v>LES LEZARDS DE MONTIVILLIERS</v>
          </cell>
          <cell r="I473" t="str">
            <v>Honneur</v>
          </cell>
        </row>
        <row r="474">
          <cell r="A474" t="str">
            <v>SOUDRY Robin</v>
          </cell>
          <cell r="B474" t="str">
            <v>76</v>
          </cell>
          <cell r="C474">
            <v>14</v>
          </cell>
          <cell r="D474" t="str">
            <v>13</v>
          </cell>
          <cell r="E474" t="str">
            <v>0105336</v>
          </cell>
          <cell r="F474" t="str">
            <v>H</v>
          </cell>
          <cell r="G474" t="str">
            <v>145</v>
          </cell>
          <cell r="H474" t="str">
            <v>LES LEZARDS DE MONTIVILLIERS</v>
          </cell>
          <cell r="I474" t="str">
            <v>Honneur</v>
          </cell>
        </row>
        <row r="475">
          <cell r="A475" t="str">
            <v>VALLETTE Dominique</v>
          </cell>
          <cell r="B475" t="str">
            <v>76</v>
          </cell>
          <cell r="C475">
            <v>14</v>
          </cell>
          <cell r="D475" t="str">
            <v>09</v>
          </cell>
          <cell r="E475" t="str">
            <v>0098106</v>
          </cell>
          <cell r="F475" t="str">
            <v>H</v>
          </cell>
          <cell r="G475" t="str">
            <v>156</v>
          </cell>
          <cell r="H475" t="str">
            <v>LES LEZARDS DE MONTIVILLIERS</v>
          </cell>
          <cell r="I475" t="str">
            <v>Honneur</v>
          </cell>
        </row>
        <row r="476">
          <cell r="A476" t="str">
            <v>CORBET Christophe</v>
          </cell>
          <cell r="B476" t="str">
            <v>76</v>
          </cell>
          <cell r="C476">
            <v>98</v>
          </cell>
          <cell r="D476" t="str">
            <v>10</v>
          </cell>
          <cell r="E476" t="str">
            <v>0099461</v>
          </cell>
          <cell r="F476" t="str">
            <v>H</v>
          </cell>
          <cell r="G476" t="str">
            <v>176</v>
          </cell>
          <cell r="H476" t="str">
            <v>LES TITANS ROUEN</v>
          </cell>
          <cell r="I476" t="str">
            <v>Excellence</v>
          </cell>
        </row>
        <row r="477">
          <cell r="A477" t="str">
            <v>BURLOT Yann</v>
          </cell>
          <cell r="B477" t="str">
            <v>76</v>
          </cell>
          <cell r="C477">
            <v>12</v>
          </cell>
          <cell r="D477" t="str">
            <v>03</v>
          </cell>
          <cell r="E477" t="str">
            <v>0065717</v>
          </cell>
          <cell r="F477" t="str">
            <v>H</v>
          </cell>
          <cell r="G477" t="str">
            <v>153</v>
          </cell>
          <cell r="H477" t="str">
            <v>LES TITANS ROUEN</v>
          </cell>
          <cell r="I477" t="str">
            <v>Honneur</v>
          </cell>
        </row>
        <row r="478">
          <cell r="A478" t="str">
            <v>CHEVALIER Cédric</v>
          </cell>
          <cell r="B478" t="str">
            <v>76</v>
          </cell>
          <cell r="C478">
            <v>12</v>
          </cell>
          <cell r="D478" t="str">
            <v>00</v>
          </cell>
          <cell r="E478" t="str">
            <v>0060313</v>
          </cell>
          <cell r="F478" t="str">
            <v>H</v>
          </cell>
          <cell r="G478" t="str">
            <v>179</v>
          </cell>
          <cell r="H478" t="str">
            <v>LES TITANS ROUEN</v>
          </cell>
          <cell r="I478" t="str">
            <v>Excellence</v>
          </cell>
        </row>
        <row r="479">
          <cell r="A479" t="str">
            <v>CHEVALIER Laurent</v>
          </cell>
          <cell r="B479" t="str">
            <v>76</v>
          </cell>
          <cell r="C479">
            <v>12</v>
          </cell>
          <cell r="D479" t="str">
            <v>00</v>
          </cell>
          <cell r="E479" t="str">
            <v>0061236</v>
          </cell>
          <cell r="F479" t="str">
            <v>H</v>
          </cell>
          <cell r="G479" t="str">
            <v>189</v>
          </cell>
          <cell r="H479" t="str">
            <v>LES TITANS ROUEN</v>
          </cell>
          <cell r="I479" t="str">
            <v>Excellence</v>
          </cell>
        </row>
        <row r="480">
          <cell r="A480" t="str">
            <v>CHEVALIER Pierre</v>
          </cell>
          <cell r="B480" t="str">
            <v>76</v>
          </cell>
          <cell r="C480">
            <v>12</v>
          </cell>
          <cell r="D480" t="str">
            <v>03</v>
          </cell>
          <cell r="E480" t="str">
            <v>0064922</v>
          </cell>
          <cell r="F480" t="str">
            <v>H</v>
          </cell>
          <cell r="G480" t="str">
            <v>156</v>
          </cell>
          <cell r="H480" t="str">
            <v>LES TITANS ROUEN</v>
          </cell>
          <cell r="I480" t="str">
            <v>Honneur</v>
          </cell>
        </row>
        <row r="481">
          <cell r="A481" t="str">
            <v>DELAPORTE Bruno</v>
          </cell>
          <cell r="B481" t="str">
            <v>76</v>
          </cell>
          <cell r="C481">
            <v>12</v>
          </cell>
          <cell r="D481" t="str">
            <v>05</v>
          </cell>
          <cell r="E481" t="str">
            <v>0090119</v>
          </cell>
          <cell r="F481" t="str">
            <v>H</v>
          </cell>
          <cell r="G481" t="str">
            <v>150</v>
          </cell>
          <cell r="H481" t="str">
            <v>LES TITANS ROUEN</v>
          </cell>
          <cell r="I481" t="str">
            <v>Honneur</v>
          </cell>
        </row>
        <row r="482">
          <cell r="A482" t="str">
            <v>FERET Bruno</v>
          </cell>
          <cell r="B482" t="str">
            <v>76</v>
          </cell>
          <cell r="C482">
            <v>12</v>
          </cell>
          <cell r="D482" t="str">
            <v>11</v>
          </cell>
          <cell r="E482" t="str">
            <v>0102025</v>
          </cell>
          <cell r="F482" t="str">
            <v>H</v>
          </cell>
          <cell r="G482" t="str">
            <v>157</v>
          </cell>
          <cell r="H482" t="str">
            <v>LES TITANS ROUEN</v>
          </cell>
          <cell r="I482" t="str">
            <v>Honneur</v>
          </cell>
        </row>
        <row r="483">
          <cell r="A483" t="str">
            <v>KASZCZYC Lionel</v>
          </cell>
          <cell r="B483" t="str">
            <v>76</v>
          </cell>
          <cell r="C483">
            <v>12</v>
          </cell>
          <cell r="D483" t="str">
            <v>12</v>
          </cell>
          <cell r="E483" t="str">
            <v>0103619</v>
          </cell>
          <cell r="F483" t="str">
            <v>H</v>
          </cell>
          <cell r="G483" t="str">
            <v>163</v>
          </cell>
          <cell r="H483" t="str">
            <v>LES TITANS ROUEN</v>
          </cell>
          <cell r="I483" t="str">
            <v>Honneur</v>
          </cell>
        </row>
        <row r="484">
          <cell r="A484" t="str">
            <v>LOURENCO Daniel</v>
          </cell>
          <cell r="B484" t="str">
            <v>76</v>
          </cell>
          <cell r="C484">
            <v>12</v>
          </cell>
          <cell r="D484" t="str">
            <v>04</v>
          </cell>
          <cell r="E484" t="str">
            <v>0087450</v>
          </cell>
          <cell r="F484" t="str">
            <v>H</v>
          </cell>
          <cell r="G484" t="str">
            <v>177</v>
          </cell>
          <cell r="H484" t="str">
            <v>LES TITANS ROUEN</v>
          </cell>
          <cell r="I484" t="str">
            <v>Excellence</v>
          </cell>
        </row>
        <row r="485">
          <cell r="A485" t="str">
            <v>LOURENCO Manuel</v>
          </cell>
          <cell r="B485" t="str">
            <v>76</v>
          </cell>
          <cell r="C485">
            <v>12</v>
          </cell>
          <cell r="D485" t="str">
            <v>04</v>
          </cell>
          <cell r="E485" t="str">
            <v>0087449</v>
          </cell>
          <cell r="F485" t="str">
            <v>H</v>
          </cell>
          <cell r="G485" t="str">
            <v>167</v>
          </cell>
          <cell r="H485" t="str">
            <v>LES TITANS ROUEN</v>
          </cell>
          <cell r="I485" t="str">
            <v>Honneur</v>
          </cell>
        </row>
        <row r="486">
          <cell r="A486" t="str">
            <v>MALANDIN Jason</v>
          </cell>
          <cell r="B486" t="str">
            <v>76</v>
          </cell>
          <cell r="C486">
            <v>12</v>
          </cell>
          <cell r="D486" t="str">
            <v>10</v>
          </cell>
          <cell r="E486" t="str">
            <v>0100505</v>
          </cell>
          <cell r="F486" t="str">
            <v>H</v>
          </cell>
          <cell r="G486" t="str">
            <v>194</v>
          </cell>
          <cell r="H486" t="str">
            <v>LES TITANS ROUEN</v>
          </cell>
          <cell r="I486" t="str">
            <v>Elite</v>
          </cell>
        </row>
        <row r="487">
          <cell r="A487" t="str">
            <v>MAUSSION Jean-Michel</v>
          </cell>
          <cell r="B487" t="str">
            <v>76</v>
          </cell>
          <cell r="C487">
            <v>12</v>
          </cell>
          <cell r="D487" t="str">
            <v>02</v>
          </cell>
          <cell r="E487" t="str">
            <v>0063461</v>
          </cell>
          <cell r="F487" t="str">
            <v>H</v>
          </cell>
          <cell r="G487" t="str">
            <v>189</v>
          </cell>
          <cell r="H487" t="str">
            <v>LES TITANS ROUEN</v>
          </cell>
          <cell r="I487" t="str">
            <v>Excellence</v>
          </cell>
        </row>
        <row r="488">
          <cell r="A488" t="str">
            <v>PETIT Corentin</v>
          </cell>
          <cell r="B488" t="str">
            <v>76</v>
          </cell>
          <cell r="C488">
            <v>12</v>
          </cell>
          <cell r="D488" t="str">
            <v>10</v>
          </cell>
          <cell r="E488" t="str">
            <v>0100968</v>
          </cell>
          <cell r="F488" t="str">
            <v>H</v>
          </cell>
          <cell r="G488" t="str">
            <v>164</v>
          </cell>
          <cell r="H488" t="str">
            <v>LES TITANS ROUEN</v>
          </cell>
          <cell r="I488" t="str">
            <v>Honneur</v>
          </cell>
        </row>
        <row r="489">
          <cell r="A489" t="str">
            <v>RIHOUEY Guillaume</v>
          </cell>
          <cell r="B489" t="str">
            <v>76</v>
          </cell>
          <cell r="C489">
            <v>12</v>
          </cell>
          <cell r="D489" t="str">
            <v>13</v>
          </cell>
          <cell r="E489" t="str">
            <v>0105375</v>
          </cell>
          <cell r="F489" t="str">
            <v>H</v>
          </cell>
          <cell r="G489" t="str">
            <v>167</v>
          </cell>
          <cell r="H489" t="str">
            <v>LES TITANS ROUEN</v>
          </cell>
          <cell r="I489" t="str">
            <v>Honneur</v>
          </cell>
        </row>
        <row r="490">
          <cell r="A490" t="str">
            <v>CANTAGALLI Olivier</v>
          </cell>
          <cell r="B490">
            <v>27</v>
          </cell>
          <cell r="D490">
            <v>50</v>
          </cell>
          <cell r="E490" t="str">
            <v>0060099</v>
          </cell>
          <cell r="F490" t="str">
            <v>H</v>
          </cell>
          <cell r="H490" t="str">
            <v>O'LL STARS BOWLING ST MARCEL</v>
          </cell>
          <cell r="I490" t="str">
            <v>Honneur</v>
          </cell>
        </row>
        <row r="491">
          <cell r="A491" t="str">
            <v>CANTAGALLI Olivier</v>
          </cell>
          <cell r="B491">
            <v>27</v>
          </cell>
          <cell r="D491">
            <v>16</v>
          </cell>
          <cell r="E491" t="str">
            <v>0108769</v>
          </cell>
          <cell r="F491" t="str">
            <v>H</v>
          </cell>
          <cell r="H491" t="str">
            <v>O'LL STARS BOWLING ST MARCEL</v>
          </cell>
          <cell r="I491" t="str">
            <v>Honneur</v>
          </cell>
        </row>
        <row r="492">
          <cell r="A492" t="str">
            <v>CHAMEL Jean-Claude</v>
          </cell>
          <cell r="B492">
            <v>27</v>
          </cell>
          <cell r="D492">
            <v>15</v>
          </cell>
          <cell r="E492" t="str">
            <v>0108061</v>
          </cell>
          <cell r="F492" t="str">
            <v>H</v>
          </cell>
          <cell r="H492" t="str">
            <v>O'LL STARS BOWLING ST MARCEL</v>
          </cell>
          <cell r="I492" t="str">
            <v>Honneur</v>
          </cell>
        </row>
        <row r="493">
          <cell r="A493" t="str">
            <v>COMMARMOND Bruno</v>
          </cell>
          <cell r="B493">
            <v>27</v>
          </cell>
          <cell r="D493">
            <v>16</v>
          </cell>
          <cell r="E493" t="str">
            <v>0108770</v>
          </cell>
          <cell r="F493" t="str">
            <v>H</v>
          </cell>
          <cell r="H493" t="str">
            <v>O'LL STARS BOWLING ST MARCEL</v>
          </cell>
          <cell r="I493" t="str">
            <v>Honneur</v>
          </cell>
        </row>
        <row r="494">
          <cell r="A494" t="str">
            <v>CUL Frédéric</v>
          </cell>
          <cell r="B494">
            <v>27</v>
          </cell>
          <cell r="D494">
            <v>16</v>
          </cell>
          <cell r="E494" t="str">
            <v>0108771</v>
          </cell>
          <cell r="F494" t="str">
            <v>H</v>
          </cell>
          <cell r="H494" t="str">
            <v>O'LL STARS BOWLING ST MARCEL</v>
          </cell>
          <cell r="I494" t="str">
            <v>Honneur</v>
          </cell>
        </row>
        <row r="495">
          <cell r="A495" t="str">
            <v>DALLEAU Christopher</v>
          </cell>
          <cell r="B495">
            <v>27</v>
          </cell>
          <cell r="D495">
            <v>16</v>
          </cell>
          <cell r="E495" t="str">
            <v>0108772</v>
          </cell>
          <cell r="F495" t="str">
            <v>H</v>
          </cell>
          <cell r="H495" t="str">
            <v>O'LL STARS BOWLING ST MARCEL</v>
          </cell>
          <cell r="I495" t="str">
            <v>Honneur</v>
          </cell>
        </row>
        <row r="496">
          <cell r="A496" t="str">
            <v>DIAS Jean Jacques </v>
          </cell>
          <cell r="B496">
            <v>27</v>
          </cell>
          <cell r="D496">
            <v>16</v>
          </cell>
          <cell r="E496" t="str">
            <v>0108774</v>
          </cell>
          <cell r="F496" t="str">
            <v>H</v>
          </cell>
          <cell r="H496" t="str">
            <v>O'LL STARS BOWLING ST MARCEL</v>
          </cell>
          <cell r="I496" t="str">
            <v>Honneur</v>
          </cell>
        </row>
        <row r="497">
          <cell r="A497" t="str">
            <v>FALAGUE Antoine</v>
          </cell>
          <cell r="B497">
            <v>27</v>
          </cell>
          <cell r="D497">
            <v>16</v>
          </cell>
          <cell r="E497" t="str">
            <v>0108773</v>
          </cell>
          <cell r="F497" t="str">
            <v>H</v>
          </cell>
          <cell r="H497" t="str">
            <v>O'LL STARS BOWLING ST MARCEL</v>
          </cell>
          <cell r="I497" t="str">
            <v>Honneur</v>
          </cell>
        </row>
        <row r="498">
          <cell r="A498" t="str">
            <v>FALAGUE Christophe</v>
          </cell>
          <cell r="B498">
            <v>27</v>
          </cell>
          <cell r="D498">
            <v>16</v>
          </cell>
          <cell r="E498" t="str">
            <v>0108775</v>
          </cell>
          <cell r="F498" t="str">
            <v>H</v>
          </cell>
          <cell r="H498" t="str">
            <v>O'LL STARS BOWLING ST MARCEL</v>
          </cell>
          <cell r="I498" t="str">
            <v>Honneur</v>
          </cell>
        </row>
        <row r="499">
          <cell r="A499" t="str">
            <v>GARNIER Alexandre</v>
          </cell>
          <cell r="B499">
            <v>27</v>
          </cell>
          <cell r="D499">
            <v>16</v>
          </cell>
          <cell r="E499" t="str">
            <v>0108768</v>
          </cell>
          <cell r="F499" t="str">
            <v>H</v>
          </cell>
          <cell r="H499" t="str">
            <v>O'LL STARS BOWLING ST MARCEL</v>
          </cell>
          <cell r="I499" t="str">
            <v>Honneur</v>
          </cell>
        </row>
        <row r="500">
          <cell r="A500" t="str">
            <v>HENG Jacques</v>
          </cell>
          <cell r="B500">
            <v>27</v>
          </cell>
          <cell r="D500">
            <v>16</v>
          </cell>
          <cell r="E500" t="str">
            <v>0108776</v>
          </cell>
          <cell r="F500" t="str">
            <v>H</v>
          </cell>
          <cell r="H500" t="str">
            <v>O'LL STARS BOWLING ST MARCEL</v>
          </cell>
          <cell r="I500" t="str">
            <v>Honneur</v>
          </cell>
        </row>
        <row r="501">
          <cell r="A501" t="str">
            <v>LEMAIR Gilles </v>
          </cell>
          <cell r="B501">
            <v>27</v>
          </cell>
          <cell r="D501">
            <v>16</v>
          </cell>
          <cell r="E501" t="str">
            <v>0108778</v>
          </cell>
          <cell r="F501" t="str">
            <v>H</v>
          </cell>
          <cell r="H501" t="str">
            <v>O'LL STARS BOWLING ST MARCEL</v>
          </cell>
          <cell r="I501" t="str">
            <v>Honneur</v>
          </cell>
        </row>
        <row r="502">
          <cell r="A502" t="str">
            <v>LEMAIR Théo</v>
          </cell>
          <cell r="B502">
            <v>27</v>
          </cell>
          <cell r="D502">
            <v>16</v>
          </cell>
          <cell r="E502" t="str">
            <v>0108777</v>
          </cell>
          <cell r="F502" t="str">
            <v>H</v>
          </cell>
          <cell r="H502" t="str">
            <v>O'LL STARS BOWLING ST MARCEL</v>
          </cell>
          <cell r="I502" t="str">
            <v>Honneur</v>
          </cell>
        </row>
        <row r="503">
          <cell r="A503" t="str">
            <v>LEMAIR TomTom</v>
          </cell>
          <cell r="B503">
            <v>27</v>
          </cell>
          <cell r="D503">
            <v>16</v>
          </cell>
          <cell r="E503" t="str">
            <v>0108780</v>
          </cell>
          <cell r="F503" t="str">
            <v>H</v>
          </cell>
          <cell r="H503" t="str">
            <v>O'LL STARS BOWLING ST MARCEL</v>
          </cell>
          <cell r="I503" t="str">
            <v>Honneur</v>
          </cell>
        </row>
        <row r="504">
          <cell r="A504" t="str">
            <v>LESTARQUIT Nicolas</v>
          </cell>
          <cell r="B504">
            <v>27</v>
          </cell>
          <cell r="D504">
            <v>16</v>
          </cell>
          <cell r="E504" t="str">
            <v>0108781</v>
          </cell>
          <cell r="F504" t="str">
            <v>H</v>
          </cell>
          <cell r="H504" t="str">
            <v>O'LL STARS BOWLING ST MARCEL</v>
          </cell>
          <cell r="I504" t="str">
            <v>Honneur</v>
          </cell>
        </row>
        <row r="505">
          <cell r="A505" t="str">
            <v>MOLINAS Christian</v>
          </cell>
          <cell r="B505" t="str">
            <v>27</v>
          </cell>
          <cell r="D505" t="str">
            <v>89</v>
          </cell>
          <cell r="E505" t="str">
            <v>0058530</v>
          </cell>
          <cell r="F505" t="str">
            <v>H</v>
          </cell>
          <cell r="G505" t="str">
            <v>177</v>
          </cell>
          <cell r="H505" t="str">
            <v>O'LL STARS BOWLING ST MARCEL</v>
          </cell>
          <cell r="I505" t="str">
            <v>Excellence</v>
          </cell>
        </row>
        <row r="506">
          <cell r="A506" t="str">
            <v>MOORE Joanna</v>
          </cell>
          <cell r="B506">
            <v>27</v>
          </cell>
          <cell r="D506">
            <v>15</v>
          </cell>
          <cell r="E506" t="str">
            <v>0108062</v>
          </cell>
          <cell r="F506" t="str">
            <v>H</v>
          </cell>
          <cell r="H506" t="str">
            <v>O'LL STARS BOWLING ST MARCEL</v>
          </cell>
          <cell r="I506" t="str">
            <v>Honneur</v>
          </cell>
        </row>
        <row r="507">
          <cell r="A507" t="str">
            <v>MORTEO Antoine</v>
          </cell>
          <cell r="B507">
            <v>27</v>
          </cell>
          <cell r="D507">
            <v>16</v>
          </cell>
          <cell r="E507" t="str">
            <v>0108782</v>
          </cell>
          <cell r="F507" t="str">
            <v>H</v>
          </cell>
          <cell r="H507" t="str">
            <v>O'LL STARS BOWLING ST MARCEL</v>
          </cell>
          <cell r="I507" t="str">
            <v>Honneur</v>
          </cell>
        </row>
        <row r="508">
          <cell r="A508" t="str">
            <v>PETITJEAN Alexandre</v>
          </cell>
          <cell r="B508">
            <v>27</v>
          </cell>
          <cell r="D508">
            <v>50</v>
          </cell>
          <cell r="E508" t="str">
            <v>0012244</v>
          </cell>
          <cell r="F508" t="str">
            <v>H</v>
          </cell>
          <cell r="G508">
            <v>195</v>
          </cell>
          <cell r="H508" t="str">
            <v>O'LL STARS BOWLING ST MARCEL</v>
          </cell>
          <cell r="I508" t="str">
            <v>Élite</v>
          </cell>
        </row>
        <row r="509">
          <cell r="A509" t="str">
            <v>REGNAULT Catherine</v>
          </cell>
          <cell r="B509">
            <v>27</v>
          </cell>
          <cell r="D509">
            <v>16</v>
          </cell>
          <cell r="E509" t="str">
            <v>0108784</v>
          </cell>
          <cell r="F509" t="str">
            <v>F</v>
          </cell>
          <cell r="H509" t="str">
            <v>O'LL STARS BOWLING ST MARCEL</v>
          </cell>
          <cell r="I509" t="str">
            <v>Honneur</v>
          </cell>
        </row>
        <row r="510">
          <cell r="A510" t="str">
            <v>REGNAULT Jean Pierre</v>
          </cell>
          <cell r="B510">
            <v>27</v>
          </cell>
          <cell r="D510">
            <v>16</v>
          </cell>
          <cell r="E510" t="str">
            <v>0108783</v>
          </cell>
          <cell r="F510" t="str">
            <v>H</v>
          </cell>
          <cell r="H510" t="str">
            <v>O'LL STARS BOWLING ST MARCEL</v>
          </cell>
          <cell r="I510" t="str">
            <v>Honneur</v>
          </cell>
        </row>
        <row r="511">
          <cell r="A511" t="str">
            <v>ROUSSEL Florian</v>
          </cell>
          <cell r="B511">
            <v>27</v>
          </cell>
          <cell r="D511">
            <v>16</v>
          </cell>
          <cell r="E511" t="str">
            <v>0108785</v>
          </cell>
          <cell r="F511" t="str">
            <v>H</v>
          </cell>
          <cell r="H511" t="str">
            <v>O'LL STARS BOWLING ST MARCEL</v>
          </cell>
          <cell r="I511" t="str">
            <v>Honneur</v>
          </cell>
        </row>
        <row r="512">
          <cell r="A512" t="str">
            <v>RUAULT Hervé</v>
          </cell>
          <cell r="B512">
            <v>27</v>
          </cell>
          <cell r="D512">
            <v>99</v>
          </cell>
          <cell r="E512" t="str">
            <v>0062122</v>
          </cell>
          <cell r="F512" t="str">
            <v>H</v>
          </cell>
          <cell r="H512" t="str">
            <v>O'LL STARS BOWLING ST MARCEL</v>
          </cell>
          <cell r="I512" t="str">
            <v>Honneur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O16" sqref="O16"/>
    </sheetView>
  </sheetViews>
  <sheetFormatPr defaultColWidth="11.00390625" defaultRowHeight="12.75"/>
  <sheetData>
    <row r="1" spans="1:2" ht="15.75">
      <c r="A1" s="56" t="s">
        <v>422</v>
      </c>
      <c r="B1" s="56"/>
    </row>
    <row r="2" spans="1:2" ht="15.75">
      <c r="A2" s="56"/>
      <c r="B2" s="56"/>
    </row>
    <row r="3" spans="1:2" ht="15.75">
      <c r="A3" s="56" t="s">
        <v>469</v>
      </c>
      <c r="B3" s="56"/>
    </row>
    <row r="4" spans="1:2" ht="15.75">
      <c r="A4" s="56"/>
      <c r="B4" s="56"/>
    </row>
    <row r="5" spans="1:2" ht="15.75">
      <c r="A5" s="56"/>
      <c r="B5" s="56" t="s">
        <v>423</v>
      </c>
    </row>
    <row r="6" spans="1:2" ht="15.75">
      <c r="A6" s="56"/>
      <c r="B6" s="56"/>
    </row>
    <row r="7" spans="1:2" ht="15.75">
      <c r="A7" s="56" t="s">
        <v>424</v>
      </c>
      <c r="B7" s="56"/>
    </row>
    <row r="8" spans="1:2" ht="15.75">
      <c r="A8" s="56"/>
      <c r="B8" s="56" t="s">
        <v>468</v>
      </c>
    </row>
    <row r="9" spans="1:2" ht="15.75">
      <c r="A9" s="56"/>
      <c r="B9" s="56" t="s">
        <v>425</v>
      </c>
    </row>
    <row r="10" spans="1:2" ht="15.75">
      <c r="A10" s="56"/>
      <c r="B10" s="56" t="s">
        <v>463</v>
      </c>
    </row>
    <row r="11" spans="1:2" ht="15.75">
      <c r="A11" s="56"/>
      <c r="B11" s="56" t="s">
        <v>426</v>
      </c>
    </row>
    <row r="12" spans="1:2" ht="15.75">
      <c r="A12" s="56"/>
      <c r="B12" s="56" t="s">
        <v>427</v>
      </c>
    </row>
    <row r="13" spans="1:2" ht="15.75">
      <c r="A13" s="56"/>
      <c r="B13" s="56"/>
    </row>
    <row r="14" spans="1:2" ht="15.75">
      <c r="A14" s="56" t="s">
        <v>428</v>
      </c>
      <c r="B14" s="56"/>
    </row>
    <row r="15" spans="1:2" ht="15.75">
      <c r="A15" s="56"/>
      <c r="B15" s="56" t="s">
        <v>470</v>
      </c>
    </row>
    <row r="16" spans="1:2" ht="15.75">
      <c r="A16" s="56"/>
      <c r="B16" s="56" t="s">
        <v>429</v>
      </c>
    </row>
    <row r="17" spans="1:2" ht="15.75">
      <c r="A17" s="56"/>
      <c r="B17" s="56"/>
    </row>
    <row r="18" spans="1:2" ht="15.75">
      <c r="A18" s="56"/>
      <c r="B18" s="56" t="s">
        <v>430</v>
      </c>
    </row>
    <row r="19" spans="1:2" ht="15.75">
      <c r="A19" s="56"/>
      <c r="B19" s="56"/>
    </row>
    <row r="20" spans="1:2" ht="15.75">
      <c r="A20" s="56" t="s">
        <v>431</v>
      </c>
      <c r="B20" s="56" t="s">
        <v>464</v>
      </c>
    </row>
    <row r="21" spans="1:2" ht="15.75">
      <c r="A21" s="56"/>
      <c r="B21" s="56" t="s">
        <v>465</v>
      </c>
    </row>
    <row r="22" ht="15.75">
      <c r="B22" s="56"/>
    </row>
    <row r="23" spans="1:2" ht="15.75">
      <c r="A23" s="56" t="s">
        <v>432</v>
      </c>
      <c r="B23" s="56"/>
    </row>
    <row r="25" ht="12.75">
      <c r="B25" s="57" t="s">
        <v>433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7"/>
  <sheetViews>
    <sheetView zoomScalePageLayoutView="0" workbookViewId="0" topLeftCell="A1">
      <selection activeCell="N14" sqref="N14"/>
    </sheetView>
  </sheetViews>
  <sheetFormatPr defaultColWidth="11.00390625" defaultRowHeight="12.75"/>
  <cols>
    <col min="1" max="1" width="25.75390625" style="0" customWidth="1"/>
    <col min="2" max="2" width="3.625" style="69" bestFit="1" customWidth="1"/>
    <col min="3" max="3" width="4.00390625" style="69" bestFit="1" customWidth="1"/>
    <col min="4" max="4" width="2.75390625" style="0" bestFit="1" customWidth="1"/>
    <col min="5" max="5" width="6.125" style="0" customWidth="1"/>
    <col min="6" max="6" width="2.00390625" style="0" bestFit="1" customWidth="1"/>
    <col min="7" max="7" width="3.125" style="91" bestFit="1" customWidth="1"/>
    <col min="8" max="8" width="4.00390625" style="0" bestFit="1" customWidth="1"/>
    <col min="9" max="9" width="4.375" style="0" bestFit="1" customWidth="1"/>
    <col min="10" max="10" width="32.25390625" style="0" bestFit="1" customWidth="1"/>
  </cols>
  <sheetData>
    <row r="1" spans="1:10" ht="25.5" customHeight="1">
      <c r="A1" s="123" t="s">
        <v>12</v>
      </c>
      <c r="B1" s="123" t="s">
        <v>461</v>
      </c>
      <c r="C1" s="123" t="s">
        <v>462</v>
      </c>
      <c r="D1" s="128" t="s">
        <v>439</v>
      </c>
      <c r="E1" s="129"/>
      <c r="F1" s="123" t="s">
        <v>11</v>
      </c>
      <c r="G1" s="123" t="s">
        <v>479</v>
      </c>
      <c r="H1" s="124" t="s">
        <v>13</v>
      </c>
      <c r="I1" s="124" t="s">
        <v>480</v>
      </c>
      <c r="J1" s="123" t="s">
        <v>14</v>
      </c>
    </row>
    <row r="2" spans="1:10" ht="12.75">
      <c r="A2" s="125" t="s">
        <v>20</v>
      </c>
      <c r="B2" s="125">
        <v>76</v>
      </c>
      <c r="C2" s="125">
        <v>152</v>
      </c>
      <c r="D2" s="125">
        <v>95</v>
      </c>
      <c r="E2" s="125">
        <v>80206</v>
      </c>
      <c r="F2" s="125" t="s">
        <v>15</v>
      </c>
      <c r="G2" s="125" t="s">
        <v>481</v>
      </c>
      <c r="H2" s="126">
        <v>189</v>
      </c>
      <c r="I2" s="126">
        <v>21</v>
      </c>
      <c r="J2" s="125" t="s">
        <v>18</v>
      </c>
    </row>
    <row r="3" spans="1:10" ht="12.75">
      <c r="A3" s="125" t="s">
        <v>21</v>
      </c>
      <c r="B3" s="125">
        <v>76</v>
      </c>
      <c r="C3" s="125">
        <v>152</v>
      </c>
      <c r="D3" s="125">
        <v>87</v>
      </c>
      <c r="E3" s="125">
        <v>31379</v>
      </c>
      <c r="F3" s="125" t="s">
        <v>15</v>
      </c>
      <c r="G3" s="125" t="s">
        <v>482</v>
      </c>
      <c r="H3" s="126">
        <v>182</v>
      </c>
      <c r="I3" s="126">
        <v>26</v>
      </c>
      <c r="J3" s="125" t="s">
        <v>18</v>
      </c>
    </row>
    <row r="4" spans="1:10" ht="12.75">
      <c r="A4" s="125" t="s">
        <v>22</v>
      </c>
      <c r="B4" s="125">
        <v>76</v>
      </c>
      <c r="C4" s="125">
        <v>152</v>
      </c>
      <c r="D4" s="125">
        <v>12</v>
      </c>
      <c r="E4" s="125">
        <v>103081</v>
      </c>
      <c r="F4" s="125" t="s">
        <v>15</v>
      </c>
      <c r="G4" s="125" t="s">
        <v>483</v>
      </c>
      <c r="H4" s="126">
        <v>185</v>
      </c>
      <c r="I4" s="126">
        <v>24</v>
      </c>
      <c r="J4" s="125" t="s">
        <v>18</v>
      </c>
    </row>
    <row r="5" spans="1:10" ht="12.75">
      <c r="A5" s="125" t="s">
        <v>23</v>
      </c>
      <c r="B5" s="125">
        <v>76</v>
      </c>
      <c r="C5" s="125">
        <v>152</v>
      </c>
      <c r="D5" s="125">
        <v>89</v>
      </c>
      <c r="E5" s="125">
        <v>59460</v>
      </c>
      <c r="F5" s="125" t="s">
        <v>16</v>
      </c>
      <c r="G5" s="125" t="s">
        <v>484</v>
      </c>
      <c r="H5" s="126">
        <v>167</v>
      </c>
      <c r="I5" s="126">
        <v>37</v>
      </c>
      <c r="J5" s="125" t="s">
        <v>18</v>
      </c>
    </row>
    <row r="6" spans="1:10" ht="12.75">
      <c r="A6" s="125" t="s">
        <v>24</v>
      </c>
      <c r="B6" s="125">
        <v>76</v>
      </c>
      <c r="C6" s="125">
        <v>152</v>
      </c>
      <c r="D6" s="125">
        <v>89</v>
      </c>
      <c r="E6" s="125">
        <v>59467</v>
      </c>
      <c r="F6" s="125" t="s">
        <v>15</v>
      </c>
      <c r="G6" s="125" t="s">
        <v>482</v>
      </c>
      <c r="H6" s="126">
        <v>189</v>
      </c>
      <c r="I6" s="126">
        <v>21</v>
      </c>
      <c r="J6" s="125" t="s">
        <v>18</v>
      </c>
    </row>
    <row r="7" spans="1:10" ht="12.75">
      <c r="A7" s="125" t="s">
        <v>26</v>
      </c>
      <c r="B7" s="125">
        <v>76</v>
      </c>
      <c r="C7" s="125">
        <v>152</v>
      </c>
      <c r="D7" s="125">
        <v>9</v>
      </c>
      <c r="E7" s="125">
        <v>98225</v>
      </c>
      <c r="F7" s="125" t="s">
        <v>15</v>
      </c>
      <c r="G7" s="125" t="s">
        <v>483</v>
      </c>
      <c r="H7" s="126">
        <v>174</v>
      </c>
      <c r="I7" s="126">
        <v>32</v>
      </c>
      <c r="J7" s="125" t="s">
        <v>18</v>
      </c>
    </row>
    <row r="8" spans="1:10" ht="12.75">
      <c r="A8" s="125" t="s">
        <v>27</v>
      </c>
      <c r="B8" s="125">
        <v>76</v>
      </c>
      <c r="C8" s="125">
        <v>152</v>
      </c>
      <c r="D8" s="125">
        <v>89</v>
      </c>
      <c r="E8" s="125">
        <v>724</v>
      </c>
      <c r="F8" s="125" t="s">
        <v>15</v>
      </c>
      <c r="G8" s="125" t="s">
        <v>482</v>
      </c>
      <c r="H8" s="126">
        <v>165</v>
      </c>
      <c r="I8" s="126">
        <v>38</v>
      </c>
      <c r="J8" s="125" t="s">
        <v>18</v>
      </c>
    </row>
    <row r="9" spans="1:10" ht="12.75">
      <c r="A9" s="125" t="s">
        <v>29</v>
      </c>
      <c r="B9" s="125">
        <v>76</v>
      </c>
      <c r="C9" s="125">
        <v>152</v>
      </c>
      <c r="D9" s="125">
        <v>94</v>
      </c>
      <c r="E9" s="125">
        <v>73520</v>
      </c>
      <c r="F9" s="125" t="s">
        <v>16</v>
      </c>
      <c r="G9" s="125" t="s">
        <v>481</v>
      </c>
      <c r="H9" s="126">
        <v>166</v>
      </c>
      <c r="I9" s="126">
        <v>37</v>
      </c>
      <c r="J9" s="125" t="s">
        <v>18</v>
      </c>
    </row>
    <row r="10" spans="1:10" ht="12.75">
      <c r="A10" s="125" t="s">
        <v>485</v>
      </c>
      <c r="B10" s="125">
        <v>76</v>
      </c>
      <c r="C10" s="125">
        <v>152</v>
      </c>
      <c r="D10" s="125">
        <v>15</v>
      </c>
      <c r="E10" s="125">
        <v>108272</v>
      </c>
      <c r="F10" s="125" t="s">
        <v>16</v>
      </c>
      <c r="G10" s="125" t="s">
        <v>483</v>
      </c>
      <c r="H10" s="126">
        <v>135</v>
      </c>
      <c r="I10" s="126">
        <v>59</v>
      </c>
      <c r="J10" s="125" t="s">
        <v>18</v>
      </c>
    </row>
    <row r="11" spans="1:10" ht="12.75">
      <c r="A11" s="125" t="s">
        <v>32</v>
      </c>
      <c r="B11" s="125">
        <v>76</v>
      </c>
      <c r="C11" s="125">
        <v>596</v>
      </c>
      <c r="D11" s="125">
        <v>95</v>
      </c>
      <c r="E11" s="125">
        <v>79914</v>
      </c>
      <c r="F11" s="125" t="s">
        <v>15</v>
      </c>
      <c r="G11" s="125" t="s">
        <v>483</v>
      </c>
      <c r="H11" s="126">
        <v>161</v>
      </c>
      <c r="I11" s="126">
        <v>41</v>
      </c>
      <c r="J11" s="125" t="s">
        <v>31</v>
      </c>
    </row>
    <row r="12" spans="1:10" ht="12.75">
      <c r="A12" s="125" t="s">
        <v>33</v>
      </c>
      <c r="B12" s="125">
        <v>76</v>
      </c>
      <c r="C12" s="125">
        <v>596</v>
      </c>
      <c r="D12" s="125">
        <v>95</v>
      </c>
      <c r="E12" s="125">
        <v>11556</v>
      </c>
      <c r="F12" s="125" t="s">
        <v>15</v>
      </c>
      <c r="G12" s="125" t="s">
        <v>481</v>
      </c>
      <c r="H12" s="126">
        <v>135</v>
      </c>
      <c r="I12" s="126">
        <v>59</v>
      </c>
      <c r="J12" s="125" t="s">
        <v>31</v>
      </c>
    </row>
    <row r="13" spans="1:10" ht="12.75">
      <c r="A13" s="125" t="s">
        <v>34</v>
      </c>
      <c r="B13" s="125">
        <v>76</v>
      </c>
      <c r="C13" s="125">
        <v>596</v>
      </c>
      <c r="D13" s="125">
        <v>98</v>
      </c>
      <c r="E13" s="125">
        <v>61107</v>
      </c>
      <c r="F13" s="125" t="s">
        <v>15</v>
      </c>
      <c r="G13" s="125" t="s">
        <v>482</v>
      </c>
      <c r="H13" s="126">
        <v>160</v>
      </c>
      <c r="I13" s="126">
        <v>42</v>
      </c>
      <c r="J13" s="125" t="s">
        <v>31</v>
      </c>
    </row>
    <row r="14" spans="1:10" ht="12.75">
      <c r="A14" s="125" t="s">
        <v>487</v>
      </c>
      <c r="B14" s="125">
        <v>76</v>
      </c>
      <c r="C14" s="125">
        <v>596</v>
      </c>
      <c r="D14" s="125">
        <v>15</v>
      </c>
      <c r="E14" s="125">
        <v>108226</v>
      </c>
      <c r="F14" s="125" t="s">
        <v>15</v>
      </c>
      <c r="G14" s="125" t="s">
        <v>486</v>
      </c>
      <c r="H14" s="126">
        <v>150</v>
      </c>
      <c r="I14" s="126">
        <v>49</v>
      </c>
      <c r="J14" s="125" t="s">
        <v>31</v>
      </c>
    </row>
    <row r="15" spans="1:10" ht="12.75">
      <c r="A15" s="125" t="s">
        <v>35</v>
      </c>
      <c r="B15" s="125">
        <v>76</v>
      </c>
      <c r="C15" s="125">
        <v>596</v>
      </c>
      <c r="D15" s="125">
        <v>98</v>
      </c>
      <c r="E15" s="125">
        <v>61534</v>
      </c>
      <c r="F15" s="125" t="s">
        <v>16</v>
      </c>
      <c r="G15" s="125" t="s">
        <v>484</v>
      </c>
      <c r="H15" s="126">
        <v>156</v>
      </c>
      <c r="I15" s="126">
        <v>44</v>
      </c>
      <c r="J15" s="125" t="s">
        <v>31</v>
      </c>
    </row>
    <row r="16" spans="1:10" ht="12.75">
      <c r="A16" s="125" t="s">
        <v>488</v>
      </c>
      <c r="B16" s="125">
        <v>76</v>
      </c>
      <c r="C16" s="125">
        <v>596</v>
      </c>
      <c r="D16" s="125">
        <v>15</v>
      </c>
      <c r="E16" s="125">
        <v>108228</v>
      </c>
      <c r="F16" s="125" t="s">
        <v>16</v>
      </c>
      <c r="G16" s="125" t="s">
        <v>484</v>
      </c>
      <c r="H16" s="126">
        <v>100</v>
      </c>
      <c r="I16" s="126">
        <v>80</v>
      </c>
      <c r="J16" s="125" t="s">
        <v>31</v>
      </c>
    </row>
    <row r="17" spans="1:10" ht="12.75">
      <c r="A17" s="125" t="s">
        <v>36</v>
      </c>
      <c r="B17" s="125">
        <v>76</v>
      </c>
      <c r="C17" s="125">
        <v>596</v>
      </c>
      <c r="D17" s="125">
        <v>85</v>
      </c>
      <c r="E17" s="125">
        <v>23407</v>
      </c>
      <c r="F17" s="125" t="s">
        <v>15</v>
      </c>
      <c r="G17" s="125" t="s">
        <v>482</v>
      </c>
      <c r="H17" s="126">
        <v>151</v>
      </c>
      <c r="I17" s="126">
        <v>48</v>
      </c>
      <c r="J17" s="125" t="s">
        <v>31</v>
      </c>
    </row>
    <row r="18" spans="1:10" ht="12.75">
      <c r="A18" s="125" t="s">
        <v>37</v>
      </c>
      <c r="B18" s="125">
        <v>76</v>
      </c>
      <c r="C18" s="125">
        <v>596</v>
      </c>
      <c r="D18" s="125">
        <v>98</v>
      </c>
      <c r="E18" s="125">
        <v>60784</v>
      </c>
      <c r="F18" s="125" t="s">
        <v>15</v>
      </c>
      <c r="G18" s="125" t="s">
        <v>484</v>
      </c>
      <c r="H18" s="126">
        <v>154</v>
      </c>
      <c r="I18" s="126">
        <v>46</v>
      </c>
      <c r="J18" s="125" t="s">
        <v>31</v>
      </c>
    </row>
    <row r="19" spans="1:10" ht="12.75">
      <c r="A19" s="125" t="s">
        <v>38</v>
      </c>
      <c r="B19" s="125">
        <v>76</v>
      </c>
      <c r="C19" s="125">
        <v>596</v>
      </c>
      <c r="D19" s="125">
        <v>12</v>
      </c>
      <c r="E19" s="125">
        <v>103609</v>
      </c>
      <c r="F19" s="125" t="s">
        <v>15</v>
      </c>
      <c r="G19" s="125" t="s">
        <v>482</v>
      </c>
      <c r="H19" s="126">
        <v>129</v>
      </c>
      <c r="I19" s="126">
        <v>63</v>
      </c>
      <c r="J19" s="125" t="s">
        <v>31</v>
      </c>
    </row>
    <row r="20" spans="1:10" ht="12.75">
      <c r="A20" s="125" t="s">
        <v>489</v>
      </c>
      <c r="B20" s="125">
        <v>76</v>
      </c>
      <c r="C20" s="125">
        <v>596</v>
      </c>
      <c r="D20" s="125">
        <v>9</v>
      </c>
      <c r="E20" s="125">
        <v>98478</v>
      </c>
      <c r="F20" s="125" t="s">
        <v>16</v>
      </c>
      <c r="G20" s="125" t="s">
        <v>483</v>
      </c>
      <c r="H20" s="126">
        <v>159</v>
      </c>
      <c r="I20" s="126">
        <v>42</v>
      </c>
      <c r="J20" s="125" t="s">
        <v>31</v>
      </c>
    </row>
    <row r="21" spans="1:10" ht="12.75">
      <c r="A21" s="125" t="s">
        <v>39</v>
      </c>
      <c r="B21" s="125">
        <v>76</v>
      </c>
      <c r="C21" s="125">
        <v>596</v>
      </c>
      <c r="D21" s="125">
        <v>5</v>
      </c>
      <c r="E21" s="125">
        <v>89642</v>
      </c>
      <c r="F21" s="125" t="s">
        <v>15</v>
      </c>
      <c r="G21" s="125" t="s">
        <v>483</v>
      </c>
      <c r="H21" s="126">
        <v>147</v>
      </c>
      <c r="I21" s="126">
        <v>51</v>
      </c>
      <c r="J21" s="125" t="s">
        <v>31</v>
      </c>
    </row>
    <row r="22" spans="1:10" ht="12.75">
      <c r="A22" s="125" t="s">
        <v>490</v>
      </c>
      <c r="B22" s="125">
        <v>76</v>
      </c>
      <c r="C22" s="125">
        <v>596</v>
      </c>
      <c r="D22" s="125">
        <v>15</v>
      </c>
      <c r="E22" s="125">
        <v>108227</v>
      </c>
      <c r="F22" s="125" t="s">
        <v>15</v>
      </c>
      <c r="G22" s="125" t="s">
        <v>484</v>
      </c>
      <c r="H22" s="126">
        <v>123</v>
      </c>
      <c r="I22" s="126">
        <v>67</v>
      </c>
      <c r="J22" s="125" t="s">
        <v>31</v>
      </c>
    </row>
    <row r="23" spans="1:10" ht="12.75">
      <c r="A23" s="125" t="s">
        <v>491</v>
      </c>
      <c r="B23" s="125">
        <v>76</v>
      </c>
      <c r="C23" s="125">
        <v>596</v>
      </c>
      <c r="D23" s="125">
        <v>15</v>
      </c>
      <c r="E23" s="125">
        <v>108303</v>
      </c>
      <c r="F23" s="125" t="s">
        <v>15</v>
      </c>
      <c r="G23" s="125" t="s">
        <v>483</v>
      </c>
      <c r="H23" s="126">
        <v>118</v>
      </c>
      <c r="I23" s="126">
        <v>71</v>
      </c>
      <c r="J23" s="125" t="s">
        <v>31</v>
      </c>
    </row>
    <row r="24" spans="1:10" ht="12.75">
      <c r="A24" s="125" t="s">
        <v>492</v>
      </c>
      <c r="B24" s="125">
        <v>76</v>
      </c>
      <c r="C24" s="125">
        <v>596</v>
      </c>
      <c r="D24" s="125">
        <v>15</v>
      </c>
      <c r="E24" s="125">
        <v>108302</v>
      </c>
      <c r="F24" s="125" t="s">
        <v>16</v>
      </c>
      <c r="G24" s="125" t="s">
        <v>483</v>
      </c>
      <c r="H24" s="126">
        <v>86</v>
      </c>
      <c r="I24" s="126">
        <v>80</v>
      </c>
      <c r="J24" s="125" t="s">
        <v>31</v>
      </c>
    </row>
    <row r="25" spans="1:10" ht="12.75">
      <c r="A25" s="125" t="s">
        <v>40</v>
      </c>
      <c r="B25" s="125">
        <v>76</v>
      </c>
      <c r="C25" s="125">
        <v>596</v>
      </c>
      <c r="D25" s="125">
        <v>99</v>
      </c>
      <c r="E25" s="125">
        <v>62114</v>
      </c>
      <c r="F25" s="125" t="s">
        <v>15</v>
      </c>
      <c r="G25" s="125" t="s">
        <v>484</v>
      </c>
      <c r="H25" s="126">
        <v>177</v>
      </c>
      <c r="I25" s="126">
        <v>30</v>
      </c>
      <c r="J25" s="125" t="s">
        <v>31</v>
      </c>
    </row>
    <row r="26" spans="1:10" ht="12.75">
      <c r="A26" s="125" t="s">
        <v>41</v>
      </c>
      <c r="B26" s="125">
        <v>76</v>
      </c>
      <c r="C26" s="125">
        <v>596</v>
      </c>
      <c r="D26" s="125">
        <v>50</v>
      </c>
      <c r="E26" s="125">
        <v>60781</v>
      </c>
      <c r="F26" s="125" t="s">
        <v>15</v>
      </c>
      <c r="G26" s="125" t="s">
        <v>481</v>
      </c>
      <c r="H26" s="126">
        <v>162</v>
      </c>
      <c r="I26" s="126">
        <v>40</v>
      </c>
      <c r="J26" s="125" t="s">
        <v>31</v>
      </c>
    </row>
    <row r="27" spans="1:10" ht="12.75">
      <c r="A27" s="125" t="s">
        <v>493</v>
      </c>
      <c r="B27" s="125">
        <v>76</v>
      </c>
      <c r="C27" s="125">
        <v>596</v>
      </c>
      <c r="D27" s="125">
        <v>15</v>
      </c>
      <c r="E27" s="125">
        <v>108225</v>
      </c>
      <c r="F27" s="125" t="s">
        <v>15</v>
      </c>
      <c r="G27" s="125" t="s">
        <v>486</v>
      </c>
      <c r="H27" s="126">
        <v>150</v>
      </c>
      <c r="I27" s="126">
        <v>49</v>
      </c>
      <c r="J27" s="125" t="s">
        <v>31</v>
      </c>
    </row>
    <row r="28" spans="1:10" ht="12.75">
      <c r="A28" s="125" t="s">
        <v>42</v>
      </c>
      <c r="B28" s="125">
        <v>76</v>
      </c>
      <c r="C28" s="125">
        <v>596</v>
      </c>
      <c r="D28" s="125">
        <v>98</v>
      </c>
      <c r="E28" s="125">
        <v>61109</v>
      </c>
      <c r="F28" s="125" t="s">
        <v>15</v>
      </c>
      <c r="G28" s="125" t="s">
        <v>482</v>
      </c>
      <c r="H28" s="126">
        <v>150</v>
      </c>
      <c r="I28" s="126">
        <v>49</v>
      </c>
      <c r="J28" s="125" t="s">
        <v>31</v>
      </c>
    </row>
    <row r="29" spans="1:10" ht="12.75">
      <c r="A29" s="125" t="s">
        <v>43</v>
      </c>
      <c r="B29" s="125">
        <v>76</v>
      </c>
      <c r="C29" s="125">
        <v>596</v>
      </c>
      <c r="D29" s="125">
        <v>98</v>
      </c>
      <c r="E29" s="125">
        <v>61363</v>
      </c>
      <c r="F29" s="125" t="s">
        <v>16</v>
      </c>
      <c r="G29" s="125" t="s">
        <v>483</v>
      </c>
      <c r="H29" s="126">
        <v>150</v>
      </c>
      <c r="I29" s="126">
        <v>49</v>
      </c>
      <c r="J29" s="125" t="s">
        <v>31</v>
      </c>
    </row>
    <row r="30" spans="1:10" ht="12.75">
      <c r="A30" s="125" t="s">
        <v>44</v>
      </c>
      <c r="B30" s="125">
        <v>76</v>
      </c>
      <c r="C30" s="125">
        <v>596</v>
      </c>
      <c r="D30" s="125">
        <v>5</v>
      </c>
      <c r="E30" s="125">
        <v>88593</v>
      </c>
      <c r="F30" s="125" t="s">
        <v>15</v>
      </c>
      <c r="G30" s="125" t="s">
        <v>483</v>
      </c>
      <c r="H30" s="126">
        <v>178</v>
      </c>
      <c r="I30" s="126">
        <v>29</v>
      </c>
      <c r="J30" s="125" t="s">
        <v>31</v>
      </c>
    </row>
    <row r="31" spans="1:10" ht="12.75">
      <c r="A31" s="125" t="s">
        <v>45</v>
      </c>
      <c r="B31" s="125">
        <v>76</v>
      </c>
      <c r="C31" s="125">
        <v>596</v>
      </c>
      <c r="D31" s="125">
        <v>3</v>
      </c>
      <c r="E31" s="125">
        <v>47841</v>
      </c>
      <c r="F31" s="125" t="s">
        <v>15</v>
      </c>
      <c r="G31" s="125" t="s">
        <v>483</v>
      </c>
      <c r="H31" s="126">
        <v>179</v>
      </c>
      <c r="I31" s="126">
        <v>28</v>
      </c>
      <c r="J31" s="125" t="s">
        <v>31</v>
      </c>
    </row>
    <row r="32" spans="1:10" ht="12.75">
      <c r="A32" s="125" t="s">
        <v>47</v>
      </c>
      <c r="B32" s="125">
        <v>76</v>
      </c>
      <c r="C32" s="125">
        <v>596</v>
      </c>
      <c r="D32" s="125">
        <v>13</v>
      </c>
      <c r="E32" s="125">
        <v>104953</v>
      </c>
      <c r="F32" s="125" t="s">
        <v>16</v>
      </c>
      <c r="G32" s="125" t="s">
        <v>483</v>
      </c>
      <c r="H32" s="126">
        <v>137</v>
      </c>
      <c r="I32" s="126">
        <v>58</v>
      </c>
      <c r="J32" s="125" t="s">
        <v>31</v>
      </c>
    </row>
    <row r="33" spans="1:10" ht="12.75">
      <c r="A33" s="125" t="s">
        <v>494</v>
      </c>
      <c r="B33" s="125">
        <v>76</v>
      </c>
      <c r="C33" s="125">
        <v>596</v>
      </c>
      <c r="D33" s="125">
        <v>15</v>
      </c>
      <c r="E33" s="125">
        <v>108301</v>
      </c>
      <c r="F33" s="125" t="s">
        <v>16</v>
      </c>
      <c r="G33" s="125" t="s">
        <v>484</v>
      </c>
      <c r="H33" s="126">
        <v>116</v>
      </c>
      <c r="I33" s="126">
        <v>72</v>
      </c>
      <c r="J33" s="125" t="s">
        <v>31</v>
      </c>
    </row>
    <row r="34" spans="1:10" ht="12.75">
      <c r="A34" s="125" t="s">
        <v>48</v>
      </c>
      <c r="B34" s="125">
        <v>76</v>
      </c>
      <c r="C34" s="125">
        <v>596</v>
      </c>
      <c r="D34" s="125">
        <v>98</v>
      </c>
      <c r="E34" s="125">
        <v>60177</v>
      </c>
      <c r="F34" s="125" t="s">
        <v>15</v>
      </c>
      <c r="G34" s="125" t="s">
        <v>484</v>
      </c>
      <c r="H34" s="126">
        <v>179</v>
      </c>
      <c r="I34" s="126">
        <v>28</v>
      </c>
      <c r="J34" s="125" t="s">
        <v>31</v>
      </c>
    </row>
    <row r="35" spans="1:10" ht="12.75">
      <c r="A35" s="125" t="s">
        <v>49</v>
      </c>
      <c r="B35" s="125">
        <v>76</v>
      </c>
      <c r="C35" s="125">
        <v>596</v>
      </c>
      <c r="D35" s="125">
        <v>0</v>
      </c>
      <c r="E35" s="125">
        <v>60306</v>
      </c>
      <c r="F35" s="125" t="s">
        <v>15</v>
      </c>
      <c r="G35" s="125" t="s">
        <v>481</v>
      </c>
      <c r="H35" s="126">
        <v>136</v>
      </c>
      <c r="I35" s="126">
        <v>58</v>
      </c>
      <c r="J35" s="125" t="s">
        <v>31</v>
      </c>
    </row>
    <row r="36" spans="1:10" ht="12.75">
      <c r="A36" s="125" t="s">
        <v>117</v>
      </c>
      <c r="B36" s="125">
        <v>27</v>
      </c>
      <c r="C36" s="125">
        <v>418</v>
      </c>
      <c r="D36" s="125">
        <v>98</v>
      </c>
      <c r="E36" s="125">
        <v>40904</v>
      </c>
      <c r="F36" s="125" t="s">
        <v>15</v>
      </c>
      <c r="G36" s="125" t="s">
        <v>481</v>
      </c>
      <c r="H36" s="126">
        <v>165</v>
      </c>
      <c r="I36" s="126">
        <v>38</v>
      </c>
      <c r="J36" s="125" t="s">
        <v>51</v>
      </c>
    </row>
    <row r="37" spans="1:10" ht="12.75">
      <c r="A37" s="125" t="s">
        <v>50</v>
      </c>
      <c r="B37" s="125">
        <v>27</v>
      </c>
      <c r="C37" s="125">
        <v>3</v>
      </c>
      <c r="D37" s="125">
        <v>13</v>
      </c>
      <c r="E37" s="125">
        <v>105314</v>
      </c>
      <c r="F37" s="125" t="s">
        <v>15</v>
      </c>
      <c r="G37" s="125" t="s">
        <v>481</v>
      </c>
      <c r="H37" s="126">
        <v>165</v>
      </c>
      <c r="I37" s="126">
        <v>38</v>
      </c>
      <c r="J37" s="125" t="s">
        <v>51</v>
      </c>
    </row>
    <row r="38" spans="1:10" ht="12.75">
      <c r="A38" s="125" t="s">
        <v>52</v>
      </c>
      <c r="B38" s="125">
        <v>27</v>
      </c>
      <c r="C38" s="125">
        <v>3</v>
      </c>
      <c r="D38" s="125">
        <v>13</v>
      </c>
      <c r="E38" s="125">
        <v>105315</v>
      </c>
      <c r="F38" s="125" t="s">
        <v>16</v>
      </c>
      <c r="G38" s="125" t="s">
        <v>482</v>
      </c>
      <c r="H38" s="126">
        <v>146</v>
      </c>
      <c r="I38" s="126">
        <v>51</v>
      </c>
      <c r="J38" s="125" t="s">
        <v>51</v>
      </c>
    </row>
    <row r="39" spans="1:10" ht="12.75">
      <c r="A39" s="125" t="s">
        <v>53</v>
      </c>
      <c r="B39" s="125">
        <v>27</v>
      </c>
      <c r="C39" s="125">
        <v>3</v>
      </c>
      <c r="D39" s="125">
        <v>12</v>
      </c>
      <c r="E39" s="125">
        <v>103141</v>
      </c>
      <c r="F39" s="125" t="s">
        <v>15</v>
      </c>
      <c r="G39" s="125" t="s">
        <v>481</v>
      </c>
      <c r="H39" s="126">
        <v>158</v>
      </c>
      <c r="I39" s="126">
        <v>43</v>
      </c>
      <c r="J39" s="125" t="s">
        <v>51</v>
      </c>
    </row>
    <row r="40" spans="1:10" ht="12.75">
      <c r="A40" s="125" t="s">
        <v>54</v>
      </c>
      <c r="B40" s="125">
        <v>27</v>
      </c>
      <c r="C40" s="125">
        <v>3</v>
      </c>
      <c r="D40" s="125">
        <v>13</v>
      </c>
      <c r="E40" s="125">
        <v>105316</v>
      </c>
      <c r="F40" s="125" t="s">
        <v>15</v>
      </c>
      <c r="G40" s="125" t="s">
        <v>481</v>
      </c>
      <c r="H40" s="126">
        <v>147</v>
      </c>
      <c r="I40" s="126">
        <v>51</v>
      </c>
      <c r="J40" s="125" t="s">
        <v>51</v>
      </c>
    </row>
    <row r="41" spans="1:10" ht="12.75">
      <c r="A41" s="125" t="s">
        <v>55</v>
      </c>
      <c r="B41" s="125">
        <v>27</v>
      </c>
      <c r="C41" s="125">
        <v>3</v>
      </c>
      <c r="D41" s="125">
        <v>13</v>
      </c>
      <c r="E41" s="125">
        <v>105319</v>
      </c>
      <c r="F41" s="125" t="s">
        <v>16</v>
      </c>
      <c r="G41" s="125" t="s">
        <v>482</v>
      </c>
      <c r="H41" s="126">
        <v>133</v>
      </c>
      <c r="I41" s="126">
        <v>60</v>
      </c>
      <c r="J41" s="125" t="s">
        <v>51</v>
      </c>
    </row>
    <row r="42" spans="1:10" ht="12.75">
      <c r="A42" s="125" t="s">
        <v>56</v>
      </c>
      <c r="B42" s="125">
        <v>27</v>
      </c>
      <c r="C42" s="125">
        <v>3</v>
      </c>
      <c r="D42" s="125">
        <v>9</v>
      </c>
      <c r="E42" s="125">
        <v>97831</v>
      </c>
      <c r="F42" s="125" t="s">
        <v>15</v>
      </c>
      <c r="G42" s="125" t="s">
        <v>481</v>
      </c>
      <c r="H42" s="126">
        <v>134</v>
      </c>
      <c r="I42" s="126">
        <v>60</v>
      </c>
      <c r="J42" s="125" t="s">
        <v>51</v>
      </c>
    </row>
    <row r="43" spans="1:10" ht="12.75">
      <c r="A43" s="125" t="s">
        <v>57</v>
      </c>
      <c r="B43" s="125">
        <v>27</v>
      </c>
      <c r="C43" s="125">
        <v>3</v>
      </c>
      <c r="D43" s="125">
        <v>12</v>
      </c>
      <c r="E43" s="125">
        <v>103102</v>
      </c>
      <c r="F43" s="125" t="s">
        <v>15</v>
      </c>
      <c r="G43" s="125" t="s">
        <v>482</v>
      </c>
      <c r="H43" s="126">
        <v>158</v>
      </c>
      <c r="I43" s="126">
        <v>43</v>
      </c>
      <c r="J43" s="125" t="s">
        <v>51</v>
      </c>
    </row>
    <row r="44" spans="1:10" ht="12.75">
      <c r="A44" s="125" t="s">
        <v>58</v>
      </c>
      <c r="B44" s="125">
        <v>27</v>
      </c>
      <c r="C44" s="125">
        <v>3</v>
      </c>
      <c r="D44" s="125">
        <v>13</v>
      </c>
      <c r="E44" s="125">
        <v>105318</v>
      </c>
      <c r="F44" s="125" t="s">
        <v>16</v>
      </c>
      <c r="G44" s="125" t="s">
        <v>482</v>
      </c>
      <c r="H44" s="126">
        <v>133</v>
      </c>
      <c r="I44" s="126">
        <v>60</v>
      </c>
      <c r="J44" s="125" t="s">
        <v>51</v>
      </c>
    </row>
    <row r="45" spans="1:10" ht="12.75">
      <c r="A45" s="125" t="s">
        <v>123</v>
      </c>
      <c r="B45" s="125">
        <v>27</v>
      </c>
      <c r="C45" s="125">
        <v>418</v>
      </c>
      <c r="D45" s="125">
        <v>87</v>
      </c>
      <c r="E45" s="125">
        <v>51459</v>
      </c>
      <c r="F45" s="125" t="s">
        <v>15</v>
      </c>
      <c r="G45" s="125" t="s">
        <v>482</v>
      </c>
      <c r="H45" s="126">
        <v>170</v>
      </c>
      <c r="I45" s="126">
        <v>35</v>
      </c>
      <c r="J45" s="125" t="s">
        <v>51</v>
      </c>
    </row>
    <row r="46" spans="1:10" ht="12.75">
      <c r="A46" s="125" t="s">
        <v>59</v>
      </c>
      <c r="B46" s="125">
        <v>27</v>
      </c>
      <c r="C46" s="125">
        <v>3</v>
      </c>
      <c r="D46" s="125">
        <v>2</v>
      </c>
      <c r="E46" s="125">
        <v>63894</v>
      </c>
      <c r="F46" s="125" t="s">
        <v>15</v>
      </c>
      <c r="G46" s="125" t="s">
        <v>481</v>
      </c>
      <c r="H46" s="126">
        <v>167</v>
      </c>
      <c r="I46" s="126">
        <v>37</v>
      </c>
      <c r="J46" s="125" t="s">
        <v>51</v>
      </c>
    </row>
    <row r="47" spans="1:10" ht="12.75">
      <c r="A47" s="125" t="s">
        <v>60</v>
      </c>
      <c r="B47" s="125">
        <v>27</v>
      </c>
      <c r="C47" s="125">
        <v>3</v>
      </c>
      <c r="D47" s="125">
        <v>98</v>
      </c>
      <c r="E47" s="125">
        <v>40906</v>
      </c>
      <c r="F47" s="125" t="s">
        <v>15</v>
      </c>
      <c r="G47" s="125" t="s">
        <v>482</v>
      </c>
      <c r="H47" s="126">
        <v>159</v>
      </c>
      <c r="I47" s="126">
        <v>42</v>
      </c>
      <c r="J47" s="125" t="s">
        <v>51</v>
      </c>
    </row>
    <row r="48" spans="1:10" ht="12.75">
      <c r="A48" s="125" t="s">
        <v>495</v>
      </c>
      <c r="B48" s="125">
        <v>27</v>
      </c>
      <c r="C48" s="125">
        <v>3</v>
      </c>
      <c r="D48" s="125">
        <v>98</v>
      </c>
      <c r="E48" s="125">
        <v>40908</v>
      </c>
      <c r="F48" s="125" t="s">
        <v>16</v>
      </c>
      <c r="G48" s="125" t="s">
        <v>481</v>
      </c>
      <c r="H48" s="126">
        <v>127</v>
      </c>
      <c r="I48" s="126">
        <v>65</v>
      </c>
      <c r="J48" s="125" t="s">
        <v>51</v>
      </c>
    </row>
    <row r="49" spans="1:10" ht="12.75">
      <c r="A49" s="125" t="s">
        <v>496</v>
      </c>
      <c r="B49" s="125">
        <v>27</v>
      </c>
      <c r="C49" s="125">
        <v>3</v>
      </c>
      <c r="D49" s="125">
        <v>15</v>
      </c>
      <c r="E49" s="125">
        <v>108123</v>
      </c>
      <c r="F49" s="125" t="s">
        <v>15</v>
      </c>
      <c r="G49" s="125" t="s">
        <v>481</v>
      </c>
      <c r="H49" s="126">
        <v>150</v>
      </c>
      <c r="I49" s="126">
        <v>49</v>
      </c>
      <c r="J49" s="125" t="s">
        <v>51</v>
      </c>
    </row>
    <row r="50" spans="1:10" ht="12.75">
      <c r="A50" s="125" t="s">
        <v>125</v>
      </c>
      <c r="B50" s="125">
        <v>27</v>
      </c>
      <c r="C50" s="125">
        <v>418</v>
      </c>
      <c r="D50" s="125">
        <v>9</v>
      </c>
      <c r="E50" s="125">
        <v>97833</v>
      </c>
      <c r="F50" s="125" t="s">
        <v>15</v>
      </c>
      <c r="G50" s="125" t="s">
        <v>484</v>
      </c>
      <c r="H50" s="126">
        <v>181</v>
      </c>
      <c r="I50" s="126">
        <v>27</v>
      </c>
      <c r="J50" s="125" t="s">
        <v>51</v>
      </c>
    </row>
    <row r="51" spans="1:10" ht="12.75">
      <c r="A51" s="125" t="s">
        <v>126</v>
      </c>
      <c r="B51" s="125">
        <v>27</v>
      </c>
      <c r="C51" s="125">
        <v>418</v>
      </c>
      <c r="D51" s="125">
        <v>13</v>
      </c>
      <c r="E51" s="125">
        <v>104466</v>
      </c>
      <c r="F51" s="125" t="s">
        <v>15</v>
      </c>
      <c r="G51" s="125" t="s">
        <v>481</v>
      </c>
      <c r="H51" s="126">
        <v>177</v>
      </c>
      <c r="I51" s="126">
        <v>30</v>
      </c>
      <c r="J51" s="125" t="s">
        <v>51</v>
      </c>
    </row>
    <row r="52" spans="1:10" ht="12.75">
      <c r="A52" s="125" t="s">
        <v>61</v>
      </c>
      <c r="B52" s="125">
        <v>27</v>
      </c>
      <c r="C52" s="125">
        <v>3</v>
      </c>
      <c r="D52" s="125">
        <v>2</v>
      </c>
      <c r="E52" s="125">
        <v>64224</v>
      </c>
      <c r="F52" s="125" t="s">
        <v>15</v>
      </c>
      <c r="G52" s="125" t="s">
        <v>483</v>
      </c>
      <c r="H52" s="126">
        <v>180</v>
      </c>
      <c r="I52" s="126">
        <v>28</v>
      </c>
      <c r="J52" s="125" t="s">
        <v>51</v>
      </c>
    </row>
    <row r="53" spans="1:10" ht="12.75">
      <c r="A53" s="125" t="s">
        <v>62</v>
      </c>
      <c r="B53" s="125">
        <v>27</v>
      </c>
      <c r="C53" s="125">
        <v>3</v>
      </c>
      <c r="D53" s="125">
        <v>3</v>
      </c>
      <c r="E53" s="125">
        <v>64834</v>
      </c>
      <c r="F53" s="125" t="s">
        <v>15</v>
      </c>
      <c r="G53" s="125" t="s">
        <v>484</v>
      </c>
      <c r="H53" s="126">
        <v>178</v>
      </c>
      <c r="I53" s="126">
        <v>29</v>
      </c>
      <c r="J53" s="125" t="s">
        <v>51</v>
      </c>
    </row>
    <row r="54" spans="1:10" ht="12.75">
      <c r="A54" s="125" t="s">
        <v>63</v>
      </c>
      <c r="B54" s="125">
        <v>27</v>
      </c>
      <c r="C54" s="125">
        <v>3</v>
      </c>
      <c r="D54" s="125">
        <v>87</v>
      </c>
      <c r="E54" s="125">
        <v>51225</v>
      </c>
      <c r="F54" s="125" t="s">
        <v>15</v>
      </c>
      <c r="G54" s="125" t="s">
        <v>481</v>
      </c>
      <c r="H54" s="126">
        <v>169</v>
      </c>
      <c r="I54" s="126">
        <v>35</v>
      </c>
      <c r="J54" s="125" t="s">
        <v>51</v>
      </c>
    </row>
    <row r="55" spans="1:10" ht="12.75">
      <c r="A55" s="125" t="s">
        <v>130</v>
      </c>
      <c r="B55" s="125">
        <v>27</v>
      </c>
      <c r="C55" s="125">
        <v>418</v>
      </c>
      <c r="D55" s="125">
        <v>91</v>
      </c>
      <c r="E55" s="125">
        <v>65197</v>
      </c>
      <c r="F55" s="125" t="s">
        <v>15</v>
      </c>
      <c r="G55" s="125" t="s">
        <v>484</v>
      </c>
      <c r="H55" s="126">
        <v>178</v>
      </c>
      <c r="I55" s="126">
        <v>29</v>
      </c>
      <c r="J55" s="125" t="s">
        <v>51</v>
      </c>
    </row>
    <row r="56" spans="1:10" ht="12.75">
      <c r="A56" s="125" t="s">
        <v>64</v>
      </c>
      <c r="B56" s="125">
        <v>27</v>
      </c>
      <c r="C56" s="125">
        <v>3</v>
      </c>
      <c r="D56" s="125">
        <v>13</v>
      </c>
      <c r="E56" s="125">
        <v>105320</v>
      </c>
      <c r="F56" s="125" t="s">
        <v>16</v>
      </c>
      <c r="G56" s="125" t="s">
        <v>481</v>
      </c>
      <c r="H56" s="126">
        <v>141</v>
      </c>
      <c r="I56" s="126">
        <v>55</v>
      </c>
      <c r="J56" s="125" t="s">
        <v>51</v>
      </c>
    </row>
    <row r="57" spans="1:10" ht="12.75">
      <c r="A57" s="125" t="s">
        <v>65</v>
      </c>
      <c r="B57" s="125">
        <v>27</v>
      </c>
      <c r="C57" s="125">
        <v>3</v>
      </c>
      <c r="D57" s="125">
        <v>14</v>
      </c>
      <c r="E57" s="125">
        <v>106591</v>
      </c>
      <c r="F57" s="125" t="s">
        <v>15</v>
      </c>
      <c r="G57" s="125" t="s">
        <v>484</v>
      </c>
      <c r="H57" s="126">
        <v>189</v>
      </c>
      <c r="I57" s="126">
        <v>21</v>
      </c>
      <c r="J57" s="125" t="s">
        <v>51</v>
      </c>
    </row>
    <row r="58" spans="1:10" ht="12.75">
      <c r="A58" s="125" t="s">
        <v>66</v>
      </c>
      <c r="B58" s="125">
        <v>27</v>
      </c>
      <c r="C58" s="125">
        <v>3</v>
      </c>
      <c r="D58" s="125">
        <v>14</v>
      </c>
      <c r="E58" s="125">
        <v>106592</v>
      </c>
      <c r="F58" s="125" t="s">
        <v>15</v>
      </c>
      <c r="G58" s="125" t="s">
        <v>481</v>
      </c>
      <c r="H58" s="126">
        <v>189</v>
      </c>
      <c r="I58" s="126">
        <v>21</v>
      </c>
      <c r="J58" s="125" t="s">
        <v>51</v>
      </c>
    </row>
    <row r="59" spans="1:10" ht="12.75">
      <c r="A59" s="125" t="s">
        <v>497</v>
      </c>
      <c r="B59" s="125">
        <v>27</v>
      </c>
      <c r="C59" s="125">
        <v>3</v>
      </c>
      <c r="D59" s="125">
        <v>15</v>
      </c>
      <c r="E59" s="125">
        <v>108394</v>
      </c>
      <c r="F59" s="125" t="s">
        <v>15</v>
      </c>
      <c r="G59" s="125" t="s">
        <v>482</v>
      </c>
      <c r="H59" s="126">
        <v>144</v>
      </c>
      <c r="I59" s="126">
        <v>53</v>
      </c>
      <c r="J59" s="125" t="s">
        <v>51</v>
      </c>
    </row>
    <row r="60" spans="1:10" ht="12.75">
      <c r="A60" s="125" t="s">
        <v>67</v>
      </c>
      <c r="B60" s="125">
        <v>27</v>
      </c>
      <c r="C60" s="125">
        <v>3</v>
      </c>
      <c r="D60" s="125">
        <v>5</v>
      </c>
      <c r="E60" s="125">
        <v>90541</v>
      </c>
      <c r="F60" s="125" t="s">
        <v>15</v>
      </c>
      <c r="G60" s="125" t="s">
        <v>484</v>
      </c>
      <c r="H60" s="126">
        <v>150</v>
      </c>
      <c r="I60" s="126">
        <v>49</v>
      </c>
      <c r="J60" s="125" t="s">
        <v>51</v>
      </c>
    </row>
    <row r="61" spans="1:10" ht="12.75">
      <c r="A61" s="125" t="s">
        <v>68</v>
      </c>
      <c r="B61" s="125">
        <v>76</v>
      </c>
      <c r="C61" s="125">
        <v>600</v>
      </c>
      <c r="D61" s="125">
        <v>8</v>
      </c>
      <c r="E61" s="125">
        <v>95726</v>
      </c>
      <c r="F61" s="125" t="s">
        <v>16</v>
      </c>
      <c r="G61" s="125" t="s">
        <v>483</v>
      </c>
      <c r="H61" s="126">
        <v>156</v>
      </c>
      <c r="I61" s="126">
        <v>44</v>
      </c>
      <c r="J61" s="125" t="s">
        <v>69</v>
      </c>
    </row>
    <row r="62" spans="1:10" ht="12.75">
      <c r="A62" s="125" t="s">
        <v>70</v>
      </c>
      <c r="B62" s="125">
        <v>76</v>
      </c>
      <c r="C62" s="125">
        <v>600</v>
      </c>
      <c r="D62" s="125">
        <v>8</v>
      </c>
      <c r="E62" s="125">
        <v>95723</v>
      </c>
      <c r="F62" s="125" t="s">
        <v>16</v>
      </c>
      <c r="G62" s="125" t="s">
        <v>483</v>
      </c>
      <c r="H62" s="126">
        <v>145</v>
      </c>
      <c r="I62" s="126">
        <v>52</v>
      </c>
      <c r="J62" s="125" t="s">
        <v>69</v>
      </c>
    </row>
    <row r="63" spans="1:10" ht="12.75">
      <c r="A63" s="125" t="s">
        <v>71</v>
      </c>
      <c r="B63" s="125">
        <v>76</v>
      </c>
      <c r="C63" s="125">
        <v>600</v>
      </c>
      <c r="D63" s="125">
        <v>14</v>
      </c>
      <c r="E63" s="125">
        <v>106405</v>
      </c>
      <c r="F63" s="125" t="s">
        <v>15</v>
      </c>
      <c r="G63" s="125" t="s">
        <v>482</v>
      </c>
      <c r="H63" s="126">
        <v>159</v>
      </c>
      <c r="I63" s="126">
        <v>42</v>
      </c>
      <c r="J63" s="125" t="s">
        <v>69</v>
      </c>
    </row>
    <row r="64" spans="1:10" ht="12.75">
      <c r="A64" s="125" t="s">
        <v>72</v>
      </c>
      <c r="B64" s="125">
        <v>76</v>
      </c>
      <c r="C64" s="125">
        <v>600</v>
      </c>
      <c r="D64" s="125">
        <v>94</v>
      </c>
      <c r="E64" s="125">
        <v>75838</v>
      </c>
      <c r="F64" s="125" t="s">
        <v>15</v>
      </c>
      <c r="G64" s="125" t="s">
        <v>484</v>
      </c>
      <c r="H64" s="126">
        <v>152</v>
      </c>
      <c r="I64" s="126">
        <v>47</v>
      </c>
      <c r="J64" s="125" t="s">
        <v>69</v>
      </c>
    </row>
    <row r="65" spans="1:10" ht="12.75">
      <c r="A65" s="125" t="s">
        <v>73</v>
      </c>
      <c r="B65" s="125">
        <v>76</v>
      </c>
      <c r="C65" s="125">
        <v>600</v>
      </c>
      <c r="D65" s="125">
        <v>6</v>
      </c>
      <c r="E65" s="125">
        <v>91876</v>
      </c>
      <c r="F65" s="125" t="s">
        <v>15</v>
      </c>
      <c r="G65" s="125" t="s">
        <v>483</v>
      </c>
      <c r="H65" s="126">
        <v>155</v>
      </c>
      <c r="I65" s="126">
        <v>45</v>
      </c>
      <c r="J65" s="125" t="s">
        <v>69</v>
      </c>
    </row>
    <row r="66" spans="1:10" ht="12.75">
      <c r="A66" s="125" t="s">
        <v>74</v>
      </c>
      <c r="B66" s="125">
        <v>76</v>
      </c>
      <c r="C66" s="125">
        <v>600</v>
      </c>
      <c r="D66" s="125">
        <v>5</v>
      </c>
      <c r="E66" s="125">
        <v>89647</v>
      </c>
      <c r="F66" s="125" t="s">
        <v>15</v>
      </c>
      <c r="G66" s="125" t="s">
        <v>483</v>
      </c>
      <c r="H66" s="126">
        <v>167</v>
      </c>
      <c r="I66" s="126">
        <v>37</v>
      </c>
      <c r="J66" s="125" t="s">
        <v>69</v>
      </c>
    </row>
    <row r="67" spans="1:10" ht="12.75">
      <c r="A67" s="125" t="s">
        <v>75</v>
      </c>
      <c r="B67" s="125">
        <v>76</v>
      </c>
      <c r="C67" s="125">
        <v>600</v>
      </c>
      <c r="D67" s="125">
        <v>7</v>
      </c>
      <c r="E67" s="125">
        <v>93270</v>
      </c>
      <c r="F67" s="125" t="s">
        <v>16</v>
      </c>
      <c r="G67" s="125" t="s">
        <v>483</v>
      </c>
      <c r="H67" s="126">
        <v>168</v>
      </c>
      <c r="I67" s="126">
        <v>36</v>
      </c>
      <c r="J67" s="125" t="s">
        <v>69</v>
      </c>
    </row>
    <row r="68" spans="1:10" ht="12.75">
      <c r="A68" s="125" t="s">
        <v>19</v>
      </c>
      <c r="B68" s="125">
        <v>76</v>
      </c>
      <c r="C68" s="125">
        <v>152</v>
      </c>
      <c r="D68" s="125">
        <v>0</v>
      </c>
      <c r="E68" s="125">
        <v>60021</v>
      </c>
      <c r="F68" s="125" t="s">
        <v>15</v>
      </c>
      <c r="G68" s="125" t="s">
        <v>483</v>
      </c>
      <c r="H68" s="126">
        <v>169</v>
      </c>
      <c r="I68" s="126">
        <v>35</v>
      </c>
      <c r="J68" s="125" t="s">
        <v>69</v>
      </c>
    </row>
    <row r="69" spans="1:10" ht="12.75">
      <c r="A69" s="125" t="s">
        <v>76</v>
      </c>
      <c r="B69" s="125">
        <v>76</v>
      </c>
      <c r="C69" s="125">
        <v>600</v>
      </c>
      <c r="D69" s="125">
        <v>14</v>
      </c>
      <c r="E69" s="125">
        <v>106404</v>
      </c>
      <c r="F69" s="125" t="s">
        <v>15</v>
      </c>
      <c r="G69" s="125" t="s">
        <v>483</v>
      </c>
      <c r="H69" s="126">
        <v>166</v>
      </c>
      <c r="I69" s="126">
        <v>37</v>
      </c>
      <c r="J69" s="125" t="s">
        <v>69</v>
      </c>
    </row>
    <row r="70" spans="1:10" ht="12.75">
      <c r="A70" s="125" t="s">
        <v>77</v>
      </c>
      <c r="B70" s="125">
        <v>76</v>
      </c>
      <c r="C70" s="125">
        <v>600</v>
      </c>
      <c r="D70" s="125">
        <v>5</v>
      </c>
      <c r="E70" s="125">
        <v>89648</v>
      </c>
      <c r="F70" s="125" t="s">
        <v>15</v>
      </c>
      <c r="G70" s="125" t="s">
        <v>483</v>
      </c>
      <c r="H70" s="126">
        <v>172</v>
      </c>
      <c r="I70" s="126">
        <v>33</v>
      </c>
      <c r="J70" s="125" t="s">
        <v>69</v>
      </c>
    </row>
    <row r="71" spans="1:10" ht="12.75">
      <c r="A71" s="125" t="s">
        <v>78</v>
      </c>
      <c r="B71" s="125">
        <v>76</v>
      </c>
      <c r="C71" s="125">
        <v>600</v>
      </c>
      <c r="D71" s="125">
        <v>8</v>
      </c>
      <c r="E71" s="125">
        <v>96925</v>
      </c>
      <c r="F71" s="125" t="s">
        <v>15</v>
      </c>
      <c r="G71" s="125" t="s">
        <v>483</v>
      </c>
      <c r="H71" s="126">
        <v>166</v>
      </c>
      <c r="I71" s="126">
        <v>37</v>
      </c>
      <c r="J71" s="125" t="s">
        <v>69</v>
      </c>
    </row>
    <row r="72" spans="1:10" ht="12.75">
      <c r="A72" s="125" t="s">
        <v>25</v>
      </c>
      <c r="B72" s="125">
        <v>76</v>
      </c>
      <c r="C72" s="125">
        <v>152</v>
      </c>
      <c r="D72" s="125">
        <v>0</v>
      </c>
      <c r="E72" s="125">
        <v>60610</v>
      </c>
      <c r="F72" s="125" t="s">
        <v>15</v>
      </c>
      <c r="G72" s="125" t="s">
        <v>484</v>
      </c>
      <c r="H72" s="126">
        <v>159</v>
      </c>
      <c r="I72" s="126">
        <v>42</v>
      </c>
      <c r="J72" s="125" t="s">
        <v>69</v>
      </c>
    </row>
    <row r="73" spans="1:10" ht="12.75">
      <c r="A73" s="125" t="s">
        <v>79</v>
      </c>
      <c r="B73" s="125">
        <v>76</v>
      </c>
      <c r="C73" s="125">
        <v>600</v>
      </c>
      <c r="D73" s="125">
        <v>3</v>
      </c>
      <c r="E73" s="125">
        <v>65800</v>
      </c>
      <c r="F73" s="125" t="s">
        <v>15</v>
      </c>
      <c r="G73" s="125" t="s">
        <v>483</v>
      </c>
      <c r="H73" s="126">
        <v>152</v>
      </c>
      <c r="I73" s="126">
        <v>47</v>
      </c>
      <c r="J73" s="125" t="s">
        <v>69</v>
      </c>
    </row>
    <row r="74" spans="1:10" ht="12.75">
      <c r="A74" s="125" t="s">
        <v>80</v>
      </c>
      <c r="B74" s="125">
        <v>76</v>
      </c>
      <c r="C74" s="125">
        <v>600</v>
      </c>
      <c r="D74" s="125">
        <v>4</v>
      </c>
      <c r="E74" s="125">
        <v>86294</v>
      </c>
      <c r="F74" s="125" t="s">
        <v>16</v>
      </c>
      <c r="G74" s="125" t="s">
        <v>483</v>
      </c>
      <c r="H74" s="126">
        <v>166</v>
      </c>
      <c r="I74" s="126">
        <v>37</v>
      </c>
      <c r="J74" s="125" t="s">
        <v>69</v>
      </c>
    </row>
    <row r="75" spans="1:10" ht="12.75">
      <c r="A75" s="125" t="s">
        <v>81</v>
      </c>
      <c r="B75" s="125">
        <v>76</v>
      </c>
      <c r="C75" s="125">
        <v>599</v>
      </c>
      <c r="D75" s="125">
        <v>11</v>
      </c>
      <c r="E75" s="125">
        <v>101339</v>
      </c>
      <c r="F75" s="125" t="s">
        <v>15</v>
      </c>
      <c r="G75" s="125" t="s">
        <v>481</v>
      </c>
      <c r="H75" s="126">
        <v>150</v>
      </c>
      <c r="I75" s="126">
        <v>49</v>
      </c>
      <c r="J75" s="125" t="s">
        <v>82</v>
      </c>
    </row>
    <row r="76" spans="1:10" ht="12.75">
      <c r="A76" s="125" t="s">
        <v>83</v>
      </c>
      <c r="B76" s="125">
        <v>76</v>
      </c>
      <c r="C76" s="125">
        <v>599</v>
      </c>
      <c r="D76" s="125">
        <v>3</v>
      </c>
      <c r="E76" s="125">
        <v>65534</v>
      </c>
      <c r="F76" s="125" t="s">
        <v>16</v>
      </c>
      <c r="G76" s="125" t="s">
        <v>483</v>
      </c>
      <c r="H76" s="126">
        <v>174</v>
      </c>
      <c r="I76" s="126">
        <v>32</v>
      </c>
      <c r="J76" s="125" t="s">
        <v>82</v>
      </c>
    </row>
    <row r="77" spans="1:10" ht="12.75">
      <c r="A77" s="125" t="s">
        <v>84</v>
      </c>
      <c r="B77" s="125">
        <v>76</v>
      </c>
      <c r="C77" s="125">
        <v>599</v>
      </c>
      <c r="D77" s="125">
        <v>13</v>
      </c>
      <c r="E77" s="125">
        <v>104530</v>
      </c>
      <c r="F77" s="125" t="s">
        <v>15</v>
      </c>
      <c r="G77" s="125" t="s">
        <v>498</v>
      </c>
      <c r="H77" s="126">
        <v>140</v>
      </c>
      <c r="I77" s="126">
        <v>56</v>
      </c>
      <c r="J77" s="125" t="s">
        <v>82</v>
      </c>
    </row>
    <row r="78" spans="1:10" ht="12.75">
      <c r="A78" s="125" t="s">
        <v>85</v>
      </c>
      <c r="B78" s="125">
        <v>76</v>
      </c>
      <c r="C78" s="125">
        <v>599</v>
      </c>
      <c r="D78" s="125">
        <v>3</v>
      </c>
      <c r="E78" s="125">
        <v>64906</v>
      </c>
      <c r="F78" s="125" t="s">
        <v>15</v>
      </c>
      <c r="G78" s="125" t="s">
        <v>483</v>
      </c>
      <c r="H78" s="126">
        <v>182</v>
      </c>
      <c r="I78" s="126">
        <v>26</v>
      </c>
      <c r="J78" s="125" t="s">
        <v>82</v>
      </c>
    </row>
    <row r="79" spans="1:10" ht="12.75">
      <c r="A79" s="125" t="s">
        <v>86</v>
      </c>
      <c r="B79" s="125">
        <v>76</v>
      </c>
      <c r="C79" s="125">
        <v>599</v>
      </c>
      <c r="D79" s="125">
        <v>3</v>
      </c>
      <c r="E79" s="125">
        <v>64909</v>
      </c>
      <c r="F79" s="125" t="s">
        <v>15</v>
      </c>
      <c r="G79" s="125" t="s">
        <v>482</v>
      </c>
      <c r="H79" s="126">
        <v>189</v>
      </c>
      <c r="I79" s="126">
        <v>21</v>
      </c>
      <c r="J79" s="125" t="s">
        <v>82</v>
      </c>
    </row>
    <row r="80" spans="1:10" ht="12.75">
      <c r="A80" s="125" t="s">
        <v>87</v>
      </c>
      <c r="B80" s="125">
        <v>76</v>
      </c>
      <c r="C80" s="125">
        <v>599</v>
      </c>
      <c r="D80" s="125">
        <v>3</v>
      </c>
      <c r="E80" s="125">
        <v>64897</v>
      </c>
      <c r="F80" s="125" t="s">
        <v>15</v>
      </c>
      <c r="G80" s="125" t="s">
        <v>484</v>
      </c>
      <c r="H80" s="126">
        <v>163</v>
      </c>
      <c r="I80" s="126">
        <v>39</v>
      </c>
      <c r="J80" s="125" t="s">
        <v>82</v>
      </c>
    </row>
    <row r="81" spans="1:10" ht="12.75">
      <c r="A81" s="125" t="s">
        <v>88</v>
      </c>
      <c r="B81" s="125">
        <v>76</v>
      </c>
      <c r="C81" s="125">
        <v>599</v>
      </c>
      <c r="D81" s="125">
        <v>12</v>
      </c>
      <c r="E81" s="125">
        <v>103148</v>
      </c>
      <c r="F81" s="125" t="s">
        <v>15</v>
      </c>
      <c r="G81" s="125" t="s">
        <v>499</v>
      </c>
      <c r="H81" s="126">
        <v>145</v>
      </c>
      <c r="I81" s="126">
        <v>52</v>
      </c>
      <c r="J81" s="125" t="s">
        <v>82</v>
      </c>
    </row>
    <row r="82" spans="1:10" ht="12.75">
      <c r="A82" s="125" t="s">
        <v>89</v>
      </c>
      <c r="B82" s="125">
        <v>76</v>
      </c>
      <c r="C82" s="125">
        <v>599</v>
      </c>
      <c r="D82" s="125">
        <v>12</v>
      </c>
      <c r="E82" s="125">
        <v>103147</v>
      </c>
      <c r="F82" s="125" t="s">
        <v>15</v>
      </c>
      <c r="G82" s="125" t="s">
        <v>500</v>
      </c>
      <c r="H82" s="126">
        <v>180</v>
      </c>
      <c r="I82" s="126">
        <v>28</v>
      </c>
      <c r="J82" s="125" t="s">
        <v>82</v>
      </c>
    </row>
    <row r="83" spans="1:10" ht="12.75">
      <c r="A83" s="125" t="s">
        <v>90</v>
      </c>
      <c r="B83" s="125">
        <v>76</v>
      </c>
      <c r="C83" s="125">
        <v>599</v>
      </c>
      <c r="D83" s="125">
        <v>10</v>
      </c>
      <c r="E83" s="125">
        <v>100453</v>
      </c>
      <c r="F83" s="125" t="s">
        <v>16</v>
      </c>
      <c r="G83" s="125" t="s">
        <v>483</v>
      </c>
      <c r="H83" s="126">
        <v>174</v>
      </c>
      <c r="I83" s="126">
        <v>32</v>
      </c>
      <c r="J83" s="125" t="s">
        <v>82</v>
      </c>
    </row>
    <row r="84" spans="1:10" ht="12.75">
      <c r="A84" s="125" t="s">
        <v>91</v>
      </c>
      <c r="B84" s="125">
        <v>76</v>
      </c>
      <c r="C84" s="125">
        <v>599</v>
      </c>
      <c r="D84" s="125">
        <v>89</v>
      </c>
      <c r="E84" s="125">
        <v>58122</v>
      </c>
      <c r="F84" s="125" t="s">
        <v>15</v>
      </c>
      <c r="G84" s="125" t="s">
        <v>481</v>
      </c>
      <c r="H84" s="126">
        <v>157</v>
      </c>
      <c r="I84" s="126">
        <v>44</v>
      </c>
      <c r="J84" s="125" t="s">
        <v>82</v>
      </c>
    </row>
    <row r="85" spans="1:10" ht="12.75">
      <c r="A85" s="125" t="s">
        <v>92</v>
      </c>
      <c r="B85" s="125">
        <v>76</v>
      </c>
      <c r="C85" s="125">
        <v>599</v>
      </c>
      <c r="D85" s="125">
        <v>11</v>
      </c>
      <c r="E85" s="125">
        <v>101338</v>
      </c>
      <c r="F85" s="125" t="s">
        <v>15</v>
      </c>
      <c r="G85" s="125" t="s">
        <v>481</v>
      </c>
      <c r="H85" s="126">
        <v>165</v>
      </c>
      <c r="I85" s="126">
        <v>38</v>
      </c>
      <c r="J85" s="125" t="s">
        <v>82</v>
      </c>
    </row>
    <row r="86" spans="1:10" ht="12.75">
      <c r="A86" s="125" t="s">
        <v>93</v>
      </c>
      <c r="B86" s="125">
        <v>76</v>
      </c>
      <c r="C86" s="125">
        <v>599</v>
      </c>
      <c r="D86" s="125">
        <v>3</v>
      </c>
      <c r="E86" s="125">
        <v>64910</v>
      </c>
      <c r="F86" s="125" t="s">
        <v>16</v>
      </c>
      <c r="G86" s="125" t="s">
        <v>481</v>
      </c>
      <c r="H86" s="126">
        <v>174</v>
      </c>
      <c r="I86" s="126">
        <v>32</v>
      </c>
      <c r="J86" s="125" t="s">
        <v>82</v>
      </c>
    </row>
    <row r="87" spans="1:10" ht="12.75">
      <c r="A87" s="125" t="s">
        <v>501</v>
      </c>
      <c r="B87" s="125">
        <v>76</v>
      </c>
      <c r="C87" s="125">
        <v>599</v>
      </c>
      <c r="D87" s="127">
        <v>16</v>
      </c>
      <c r="E87" s="127">
        <v>108995</v>
      </c>
      <c r="F87" s="125" t="s">
        <v>15</v>
      </c>
      <c r="G87" s="125" t="s">
        <v>498</v>
      </c>
      <c r="H87" s="126">
        <v>140</v>
      </c>
      <c r="I87" s="126">
        <v>56</v>
      </c>
      <c r="J87" s="125" t="s">
        <v>82</v>
      </c>
    </row>
    <row r="88" spans="1:10" ht="12.75">
      <c r="A88" s="125" t="s">
        <v>502</v>
      </c>
      <c r="B88" s="125">
        <v>76</v>
      </c>
      <c r="C88" s="125">
        <v>599</v>
      </c>
      <c r="D88" s="127">
        <v>16</v>
      </c>
      <c r="E88" s="127">
        <v>108996</v>
      </c>
      <c r="F88" s="125" t="s">
        <v>16</v>
      </c>
      <c r="G88" s="125" t="s">
        <v>498</v>
      </c>
      <c r="H88" s="126">
        <v>125</v>
      </c>
      <c r="I88" s="126">
        <v>66</v>
      </c>
      <c r="J88" s="125" t="s">
        <v>82</v>
      </c>
    </row>
    <row r="89" spans="1:10" ht="12.75">
      <c r="A89" s="125" t="s">
        <v>94</v>
      </c>
      <c r="B89" s="125">
        <v>76</v>
      </c>
      <c r="C89" s="125">
        <v>599</v>
      </c>
      <c r="D89" s="125">
        <v>14</v>
      </c>
      <c r="E89" s="125">
        <v>106224</v>
      </c>
      <c r="F89" s="125" t="s">
        <v>15</v>
      </c>
      <c r="G89" s="125" t="s">
        <v>483</v>
      </c>
      <c r="H89" s="126">
        <v>161</v>
      </c>
      <c r="I89" s="126">
        <v>41</v>
      </c>
      <c r="J89" s="125" t="s">
        <v>82</v>
      </c>
    </row>
    <row r="90" spans="1:10" ht="12.75">
      <c r="A90" s="125" t="s">
        <v>95</v>
      </c>
      <c r="B90" s="125">
        <v>76</v>
      </c>
      <c r="C90" s="125">
        <v>599</v>
      </c>
      <c r="D90" s="125">
        <v>13</v>
      </c>
      <c r="E90" s="125">
        <v>104525</v>
      </c>
      <c r="F90" s="125" t="s">
        <v>15</v>
      </c>
      <c r="G90" s="125" t="s">
        <v>483</v>
      </c>
      <c r="H90" s="126">
        <v>170</v>
      </c>
      <c r="I90" s="126">
        <v>35</v>
      </c>
      <c r="J90" s="125" t="s">
        <v>82</v>
      </c>
    </row>
    <row r="91" spans="1:10" ht="12.75">
      <c r="A91" s="125" t="s">
        <v>503</v>
      </c>
      <c r="B91" s="125">
        <v>76</v>
      </c>
      <c r="C91" s="125">
        <v>599</v>
      </c>
      <c r="D91" s="127">
        <v>16</v>
      </c>
      <c r="E91" s="127">
        <v>109135</v>
      </c>
      <c r="F91" s="125" t="s">
        <v>15</v>
      </c>
      <c r="G91" s="125" t="s">
        <v>498</v>
      </c>
      <c r="H91" s="126">
        <v>140</v>
      </c>
      <c r="I91" s="126">
        <v>56</v>
      </c>
      <c r="J91" s="125" t="s">
        <v>82</v>
      </c>
    </row>
    <row r="92" spans="1:10" ht="12.75">
      <c r="A92" s="125" t="s">
        <v>504</v>
      </c>
      <c r="B92" s="125">
        <v>76</v>
      </c>
      <c r="C92" s="125">
        <v>599</v>
      </c>
      <c r="D92" s="127">
        <v>16</v>
      </c>
      <c r="E92" s="127">
        <v>109314</v>
      </c>
      <c r="F92" s="125" t="s">
        <v>15</v>
      </c>
      <c r="G92" s="125" t="s">
        <v>482</v>
      </c>
      <c r="H92" s="126">
        <v>150</v>
      </c>
      <c r="I92" s="126">
        <v>49</v>
      </c>
      <c r="J92" s="125" t="s">
        <v>82</v>
      </c>
    </row>
    <row r="93" spans="1:10" ht="12.75">
      <c r="A93" s="125" t="s">
        <v>506</v>
      </c>
      <c r="B93" s="125">
        <v>76</v>
      </c>
      <c r="C93" s="125">
        <v>599</v>
      </c>
      <c r="D93" s="127">
        <v>16</v>
      </c>
      <c r="E93" s="127">
        <v>108709</v>
      </c>
      <c r="F93" s="125" t="s">
        <v>15</v>
      </c>
      <c r="G93" s="125" t="s">
        <v>505</v>
      </c>
      <c r="H93" s="126">
        <v>120</v>
      </c>
      <c r="I93" s="126">
        <v>70</v>
      </c>
      <c r="J93" s="125" t="s">
        <v>82</v>
      </c>
    </row>
    <row r="94" spans="1:10" ht="12.75">
      <c r="A94" s="125" t="s">
        <v>96</v>
      </c>
      <c r="B94" s="125">
        <v>76</v>
      </c>
      <c r="C94" s="125">
        <v>599</v>
      </c>
      <c r="D94" s="125">
        <v>12</v>
      </c>
      <c r="E94" s="125">
        <v>103149</v>
      </c>
      <c r="F94" s="125" t="s">
        <v>16</v>
      </c>
      <c r="G94" s="125" t="s">
        <v>481</v>
      </c>
      <c r="H94" s="126">
        <v>174</v>
      </c>
      <c r="I94" s="126">
        <v>32</v>
      </c>
      <c r="J94" s="125" t="s">
        <v>82</v>
      </c>
    </row>
    <row r="95" spans="1:10" ht="12.75">
      <c r="A95" s="125" t="s">
        <v>97</v>
      </c>
      <c r="B95" s="125">
        <v>76</v>
      </c>
      <c r="C95" s="125">
        <v>599</v>
      </c>
      <c r="D95" s="125">
        <v>12</v>
      </c>
      <c r="E95" s="125">
        <v>103150</v>
      </c>
      <c r="F95" s="125" t="s">
        <v>15</v>
      </c>
      <c r="G95" s="125" t="s">
        <v>481</v>
      </c>
      <c r="H95" s="126">
        <v>189</v>
      </c>
      <c r="I95" s="126">
        <v>21</v>
      </c>
      <c r="J95" s="125" t="s">
        <v>82</v>
      </c>
    </row>
    <row r="96" spans="1:10" ht="12.75">
      <c r="A96" s="125" t="s">
        <v>98</v>
      </c>
      <c r="B96" s="125">
        <v>76</v>
      </c>
      <c r="C96" s="125">
        <v>599</v>
      </c>
      <c r="D96" s="127">
        <v>14</v>
      </c>
      <c r="E96" s="127">
        <v>106403</v>
      </c>
      <c r="F96" s="125" t="s">
        <v>15</v>
      </c>
      <c r="G96" s="125" t="s">
        <v>499</v>
      </c>
      <c r="H96" s="126">
        <v>160</v>
      </c>
      <c r="I96" s="126">
        <v>42</v>
      </c>
      <c r="J96" s="125" t="s">
        <v>82</v>
      </c>
    </row>
    <row r="97" spans="1:10" ht="12.75">
      <c r="A97" s="125" t="s">
        <v>99</v>
      </c>
      <c r="B97" s="125">
        <v>76</v>
      </c>
      <c r="C97" s="125">
        <v>599</v>
      </c>
      <c r="D97" s="127">
        <v>13</v>
      </c>
      <c r="E97" s="127">
        <v>104524</v>
      </c>
      <c r="F97" s="125" t="s">
        <v>15</v>
      </c>
      <c r="G97" s="125" t="s">
        <v>498</v>
      </c>
      <c r="H97" s="126">
        <v>140</v>
      </c>
      <c r="I97" s="126">
        <v>56</v>
      </c>
      <c r="J97" s="125" t="s">
        <v>82</v>
      </c>
    </row>
    <row r="98" spans="1:10" ht="12.75">
      <c r="A98" s="125" t="s">
        <v>508</v>
      </c>
      <c r="B98" s="125">
        <v>76</v>
      </c>
      <c r="C98" s="125">
        <v>599</v>
      </c>
      <c r="D98" s="127">
        <v>16</v>
      </c>
      <c r="E98" s="127">
        <v>109136</v>
      </c>
      <c r="F98" s="125" t="s">
        <v>16</v>
      </c>
      <c r="G98" s="125" t="s">
        <v>507</v>
      </c>
      <c r="H98" s="126">
        <v>135</v>
      </c>
      <c r="I98" s="126">
        <v>59</v>
      </c>
      <c r="J98" s="125" t="s">
        <v>82</v>
      </c>
    </row>
    <row r="99" spans="1:10" ht="12.75">
      <c r="A99" s="125" t="s">
        <v>100</v>
      </c>
      <c r="B99" s="125">
        <v>76</v>
      </c>
      <c r="C99" s="125">
        <v>599</v>
      </c>
      <c r="D99" s="125">
        <v>8</v>
      </c>
      <c r="E99" s="125">
        <v>95827</v>
      </c>
      <c r="F99" s="125" t="s">
        <v>15</v>
      </c>
      <c r="G99" s="125" t="s">
        <v>483</v>
      </c>
      <c r="H99" s="126">
        <v>174</v>
      </c>
      <c r="I99" s="126">
        <v>32</v>
      </c>
      <c r="J99" s="125" t="s">
        <v>82</v>
      </c>
    </row>
    <row r="100" spans="1:10" ht="12.75">
      <c r="A100" s="125" t="s">
        <v>509</v>
      </c>
      <c r="B100" s="125">
        <v>76</v>
      </c>
      <c r="C100" s="125">
        <v>599</v>
      </c>
      <c r="D100" s="127">
        <v>16</v>
      </c>
      <c r="E100" s="127">
        <v>108701</v>
      </c>
      <c r="F100" s="125" t="s">
        <v>15</v>
      </c>
      <c r="G100" s="125" t="s">
        <v>486</v>
      </c>
      <c r="H100" s="126">
        <v>150</v>
      </c>
      <c r="I100" s="126">
        <v>49</v>
      </c>
      <c r="J100" s="125" t="s">
        <v>82</v>
      </c>
    </row>
    <row r="101" spans="1:10" ht="12.75">
      <c r="A101" s="125" t="s">
        <v>510</v>
      </c>
      <c r="B101" s="125">
        <v>76</v>
      </c>
      <c r="C101" s="125">
        <v>599</v>
      </c>
      <c r="D101" s="125">
        <v>9</v>
      </c>
      <c r="E101" s="125">
        <v>97580</v>
      </c>
      <c r="F101" s="125" t="s">
        <v>15</v>
      </c>
      <c r="G101" s="125" t="s">
        <v>483</v>
      </c>
      <c r="H101" s="126">
        <v>171</v>
      </c>
      <c r="I101" s="126">
        <v>34</v>
      </c>
      <c r="J101" s="125" t="s">
        <v>82</v>
      </c>
    </row>
    <row r="102" spans="1:10" ht="12.75">
      <c r="A102" s="125" t="s">
        <v>511</v>
      </c>
      <c r="B102" s="125">
        <v>76</v>
      </c>
      <c r="C102" s="125">
        <v>599</v>
      </c>
      <c r="D102" s="127">
        <v>16</v>
      </c>
      <c r="E102" s="127">
        <v>108681</v>
      </c>
      <c r="F102" s="125" t="s">
        <v>16</v>
      </c>
      <c r="G102" s="125" t="s">
        <v>499</v>
      </c>
      <c r="H102" s="126">
        <v>135</v>
      </c>
      <c r="I102" s="126">
        <v>59</v>
      </c>
      <c r="J102" s="125" t="s">
        <v>82</v>
      </c>
    </row>
    <row r="103" spans="1:10" ht="12.75">
      <c r="A103" s="125" t="s">
        <v>512</v>
      </c>
      <c r="B103" s="125">
        <v>76</v>
      </c>
      <c r="C103" s="125">
        <v>599</v>
      </c>
      <c r="D103" s="127">
        <v>16</v>
      </c>
      <c r="E103" s="127">
        <v>108710</v>
      </c>
      <c r="F103" s="125" t="s">
        <v>15</v>
      </c>
      <c r="G103" s="125" t="s">
        <v>505</v>
      </c>
      <c r="H103" s="126">
        <v>120</v>
      </c>
      <c r="I103" s="126">
        <v>70</v>
      </c>
      <c r="J103" s="125" t="s">
        <v>82</v>
      </c>
    </row>
    <row r="104" spans="1:10" ht="12.75">
      <c r="A104" s="125" t="s">
        <v>101</v>
      </c>
      <c r="B104" s="125">
        <v>76</v>
      </c>
      <c r="C104" s="125">
        <v>599</v>
      </c>
      <c r="D104" s="125">
        <v>14</v>
      </c>
      <c r="E104" s="125">
        <v>106679</v>
      </c>
      <c r="F104" s="125" t="s">
        <v>15</v>
      </c>
      <c r="G104" s="125" t="s">
        <v>484</v>
      </c>
      <c r="H104" s="126">
        <v>189</v>
      </c>
      <c r="I104" s="126">
        <v>21</v>
      </c>
      <c r="J104" s="125" t="s">
        <v>82</v>
      </c>
    </row>
    <row r="105" spans="1:10" ht="12.75">
      <c r="A105" s="125" t="s">
        <v>513</v>
      </c>
      <c r="B105" s="125">
        <v>76</v>
      </c>
      <c r="C105" s="125">
        <v>599</v>
      </c>
      <c r="D105" s="125">
        <v>15</v>
      </c>
      <c r="E105" s="125">
        <v>107665</v>
      </c>
      <c r="F105" s="125" t="s">
        <v>15</v>
      </c>
      <c r="G105" s="125" t="s">
        <v>499</v>
      </c>
      <c r="H105" s="126">
        <v>150</v>
      </c>
      <c r="I105" s="126">
        <v>49</v>
      </c>
      <c r="J105" s="125" t="s">
        <v>82</v>
      </c>
    </row>
    <row r="106" spans="1:10" ht="12.75">
      <c r="A106" s="125" t="s">
        <v>514</v>
      </c>
      <c r="B106" s="125">
        <v>76</v>
      </c>
      <c r="C106" s="125">
        <v>599</v>
      </c>
      <c r="D106" s="125">
        <v>15</v>
      </c>
      <c r="E106" s="125">
        <v>108144</v>
      </c>
      <c r="F106" s="125" t="s">
        <v>15</v>
      </c>
      <c r="G106" s="125" t="s">
        <v>483</v>
      </c>
      <c r="H106" s="126">
        <v>150</v>
      </c>
      <c r="I106" s="126">
        <v>49</v>
      </c>
      <c r="J106" s="125" t="s">
        <v>82</v>
      </c>
    </row>
    <row r="107" spans="1:10" ht="12.75">
      <c r="A107" s="125" t="s">
        <v>515</v>
      </c>
      <c r="B107" s="125">
        <v>76</v>
      </c>
      <c r="C107" s="125">
        <v>599</v>
      </c>
      <c r="D107" s="125">
        <v>15</v>
      </c>
      <c r="E107" s="125">
        <v>107666</v>
      </c>
      <c r="F107" s="125" t="s">
        <v>15</v>
      </c>
      <c r="G107" s="125" t="s">
        <v>499</v>
      </c>
      <c r="H107" s="126">
        <v>140</v>
      </c>
      <c r="I107" s="126">
        <v>56</v>
      </c>
      <c r="J107" s="125" t="s">
        <v>82</v>
      </c>
    </row>
    <row r="108" spans="1:10" ht="12.75">
      <c r="A108" s="125" t="s">
        <v>102</v>
      </c>
      <c r="B108" s="125">
        <v>76</v>
      </c>
      <c r="C108" s="125">
        <v>599</v>
      </c>
      <c r="D108" s="125">
        <v>8</v>
      </c>
      <c r="E108" s="125">
        <v>95436</v>
      </c>
      <c r="F108" s="125" t="s">
        <v>16</v>
      </c>
      <c r="G108" s="125" t="s">
        <v>481</v>
      </c>
      <c r="H108" s="126">
        <v>174</v>
      </c>
      <c r="I108" s="126">
        <v>32</v>
      </c>
      <c r="J108" s="125" t="s">
        <v>82</v>
      </c>
    </row>
    <row r="109" spans="1:10" ht="12.75">
      <c r="A109" s="125" t="s">
        <v>103</v>
      </c>
      <c r="B109" s="125">
        <v>76</v>
      </c>
      <c r="C109" s="125">
        <v>599</v>
      </c>
      <c r="D109" s="125">
        <v>3</v>
      </c>
      <c r="E109" s="125">
        <v>64908</v>
      </c>
      <c r="F109" s="125" t="s">
        <v>15</v>
      </c>
      <c r="G109" s="125" t="s">
        <v>482</v>
      </c>
      <c r="H109" s="126">
        <v>170</v>
      </c>
      <c r="I109" s="126">
        <v>35</v>
      </c>
      <c r="J109" s="125" t="s">
        <v>82</v>
      </c>
    </row>
    <row r="110" spans="1:10" ht="12.75">
      <c r="A110" s="125" t="s">
        <v>104</v>
      </c>
      <c r="B110" s="125">
        <v>76</v>
      </c>
      <c r="C110" s="125">
        <v>599</v>
      </c>
      <c r="D110" s="125">
        <v>13</v>
      </c>
      <c r="E110" s="125">
        <v>105515</v>
      </c>
      <c r="F110" s="125" t="s">
        <v>16</v>
      </c>
      <c r="G110" s="125" t="s">
        <v>499</v>
      </c>
      <c r="H110" s="126">
        <v>125</v>
      </c>
      <c r="I110" s="126">
        <v>66</v>
      </c>
      <c r="J110" s="125" t="s">
        <v>82</v>
      </c>
    </row>
    <row r="111" spans="1:10" ht="12.75">
      <c r="A111" s="125" t="s">
        <v>105</v>
      </c>
      <c r="B111" s="125">
        <v>76</v>
      </c>
      <c r="C111" s="125">
        <v>599</v>
      </c>
      <c r="D111" s="125">
        <v>13</v>
      </c>
      <c r="E111" s="125">
        <v>105516</v>
      </c>
      <c r="F111" s="125" t="s">
        <v>16</v>
      </c>
      <c r="G111" s="125" t="s">
        <v>498</v>
      </c>
      <c r="H111" s="126">
        <v>125</v>
      </c>
      <c r="I111" s="126">
        <v>66</v>
      </c>
      <c r="J111" s="125" t="s">
        <v>82</v>
      </c>
    </row>
    <row r="112" spans="1:10" ht="12.75">
      <c r="A112" s="125" t="s">
        <v>516</v>
      </c>
      <c r="B112" s="125">
        <v>76</v>
      </c>
      <c r="C112" s="125">
        <v>599</v>
      </c>
      <c r="D112" s="125">
        <v>15</v>
      </c>
      <c r="E112" s="125">
        <v>107667</v>
      </c>
      <c r="F112" s="125" t="s">
        <v>15</v>
      </c>
      <c r="G112" s="125" t="s">
        <v>499</v>
      </c>
      <c r="H112" s="126">
        <v>150</v>
      </c>
      <c r="I112" s="126">
        <v>49</v>
      </c>
      <c r="J112" s="125" t="s">
        <v>82</v>
      </c>
    </row>
    <row r="113" spans="1:10" ht="12.75">
      <c r="A113" s="125" t="s">
        <v>517</v>
      </c>
      <c r="B113" s="125">
        <v>76</v>
      </c>
      <c r="C113" s="125">
        <v>599</v>
      </c>
      <c r="D113" s="125">
        <v>15</v>
      </c>
      <c r="E113" s="125">
        <v>107668</v>
      </c>
      <c r="F113" s="125" t="s">
        <v>15</v>
      </c>
      <c r="G113" s="125" t="s">
        <v>482</v>
      </c>
      <c r="H113" s="126">
        <v>150</v>
      </c>
      <c r="I113" s="126">
        <v>49</v>
      </c>
      <c r="J113" s="125" t="s">
        <v>82</v>
      </c>
    </row>
    <row r="114" spans="1:10" ht="12.75">
      <c r="A114" s="125" t="s">
        <v>106</v>
      </c>
      <c r="B114" s="125">
        <v>76</v>
      </c>
      <c r="C114" s="125">
        <v>599</v>
      </c>
      <c r="D114" s="125">
        <v>3</v>
      </c>
      <c r="E114" s="125">
        <v>64917</v>
      </c>
      <c r="F114" s="125" t="s">
        <v>15</v>
      </c>
      <c r="G114" s="125" t="s">
        <v>483</v>
      </c>
      <c r="H114" s="126">
        <v>183</v>
      </c>
      <c r="I114" s="126">
        <v>25</v>
      </c>
      <c r="J114" s="125" t="s">
        <v>82</v>
      </c>
    </row>
    <row r="115" spans="1:10" ht="12.75">
      <c r="A115" s="125" t="s">
        <v>107</v>
      </c>
      <c r="B115" s="125">
        <v>76</v>
      </c>
      <c r="C115" s="125">
        <v>599</v>
      </c>
      <c r="D115" s="125">
        <v>5</v>
      </c>
      <c r="E115" s="125">
        <v>88976</v>
      </c>
      <c r="F115" s="125" t="s">
        <v>15</v>
      </c>
      <c r="G115" s="125" t="s">
        <v>481</v>
      </c>
      <c r="H115" s="126">
        <v>189</v>
      </c>
      <c r="I115" s="126">
        <v>21</v>
      </c>
      <c r="J115" s="125" t="s">
        <v>82</v>
      </c>
    </row>
    <row r="116" spans="1:10" ht="12.75">
      <c r="A116" s="125" t="s">
        <v>108</v>
      </c>
      <c r="B116" s="125">
        <v>76</v>
      </c>
      <c r="C116" s="125">
        <v>599</v>
      </c>
      <c r="D116" s="125">
        <v>8</v>
      </c>
      <c r="E116" s="125">
        <v>95435</v>
      </c>
      <c r="F116" s="125" t="s">
        <v>15</v>
      </c>
      <c r="G116" s="125" t="s">
        <v>483</v>
      </c>
      <c r="H116" s="126">
        <v>159</v>
      </c>
      <c r="I116" s="126">
        <v>42</v>
      </c>
      <c r="J116" s="125" t="s">
        <v>82</v>
      </c>
    </row>
    <row r="117" spans="1:10" ht="12.75">
      <c r="A117" s="125" t="s">
        <v>109</v>
      </c>
      <c r="B117" s="125">
        <v>76</v>
      </c>
      <c r="C117" s="125">
        <v>599</v>
      </c>
      <c r="D117" s="125">
        <v>11</v>
      </c>
      <c r="E117" s="125">
        <v>101341</v>
      </c>
      <c r="F117" s="125" t="s">
        <v>15</v>
      </c>
      <c r="G117" s="125" t="s">
        <v>483</v>
      </c>
      <c r="H117" s="126">
        <v>171</v>
      </c>
      <c r="I117" s="126">
        <v>34</v>
      </c>
      <c r="J117" s="125" t="s">
        <v>82</v>
      </c>
    </row>
    <row r="118" spans="1:10" ht="12.75">
      <c r="A118" s="125" t="s">
        <v>110</v>
      </c>
      <c r="B118" s="125">
        <v>76</v>
      </c>
      <c r="C118" s="125">
        <v>599</v>
      </c>
      <c r="D118" s="125">
        <v>11</v>
      </c>
      <c r="E118" s="125">
        <v>101340</v>
      </c>
      <c r="F118" s="125" t="s">
        <v>16</v>
      </c>
      <c r="G118" s="125" t="s">
        <v>486</v>
      </c>
      <c r="H118" s="126">
        <v>159</v>
      </c>
      <c r="I118" s="126">
        <v>42</v>
      </c>
      <c r="J118" s="125" t="s">
        <v>82</v>
      </c>
    </row>
    <row r="119" spans="1:10" ht="12.75">
      <c r="A119" s="125" t="s">
        <v>111</v>
      </c>
      <c r="B119" s="125">
        <v>76</v>
      </c>
      <c r="C119" s="125">
        <v>599</v>
      </c>
      <c r="D119" s="125">
        <v>14</v>
      </c>
      <c r="E119" s="125">
        <v>106222</v>
      </c>
      <c r="F119" s="125" t="s">
        <v>15</v>
      </c>
      <c r="G119" s="125" t="s">
        <v>500</v>
      </c>
      <c r="H119" s="126">
        <v>180</v>
      </c>
      <c r="I119" s="126">
        <v>28</v>
      </c>
      <c r="J119" s="125" t="s">
        <v>82</v>
      </c>
    </row>
    <row r="120" spans="1:10" ht="12.75">
      <c r="A120" s="125" t="s">
        <v>112</v>
      </c>
      <c r="B120" s="125">
        <v>76</v>
      </c>
      <c r="C120" s="125">
        <v>599</v>
      </c>
      <c r="D120" s="125">
        <v>12</v>
      </c>
      <c r="E120" s="125">
        <v>103615</v>
      </c>
      <c r="F120" s="125" t="s">
        <v>15</v>
      </c>
      <c r="G120" s="125" t="s">
        <v>484</v>
      </c>
      <c r="H120" s="126">
        <v>173</v>
      </c>
      <c r="I120" s="126">
        <v>32</v>
      </c>
      <c r="J120" s="125" t="s">
        <v>82</v>
      </c>
    </row>
    <row r="121" spans="1:10" ht="12.75">
      <c r="A121" s="125" t="s">
        <v>113</v>
      </c>
      <c r="B121" s="125">
        <v>76</v>
      </c>
      <c r="C121" s="125">
        <v>599</v>
      </c>
      <c r="D121" s="125">
        <v>14</v>
      </c>
      <c r="E121" s="125">
        <v>106221</v>
      </c>
      <c r="F121" s="125" t="s">
        <v>16</v>
      </c>
      <c r="G121" s="125" t="s">
        <v>484</v>
      </c>
      <c r="H121" s="126">
        <v>174</v>
      </c>
      <c r="I121" s="126">
        <v>32</v>
      </c>
      <c r="J121" s="125" t="s">
        <v>82</v>
      </c>
    </row>
    <row r="122" spans="1:10" ht="12.75">
      <c r="A122" s="125" t="s">
        <v>114</v>
      </c>
      <c r="B122" s="125">
        <v>76</v>
      </c>
      <c r="C122" s="125">
        <v>599</v>
      </c>
      <c r="D122" s="125">
        <v>14</v>
      </c>
      <c r="E122" s="125">
        <v>106220</v>
      </c>
      <c r="F122" s="125" t="s">
        <v>15</v>
      </c>
      <c r="G122" s="125" t="s">
        <v>484</v>
      </c>
      <c r="H122" s="126">
        <v>189</v>
      </c>
      <c r="I122" s="126">
        <v>21</v>
      </c>
      <c r="J122" s="125" t="s">
        <v>82</v>
      </c>
    </row>
    <row r="123" spans="1:10" ht="12.75">
      <c r="A123" s="125" t="s">
        <v>115</v>
      </c>
      <c r="B123" s="125">
        <v>76</v>
      </c>
      <c r="C123" s="125">
        <v>599</v>
      </c>
      <c r="D123" s="125">
        <v>3</v>
      </c>
      <c r="E123" s="125">
        <v>65533</v>
      </c>
      <c r="F123" s="125" t="s">
        <v>15</v>
      </c>
      <c r="G123" s="125" t="s">
        <v>482</v>
      </c>
      <c r="H123" s="126">
        <v>189</v>
      </c>
      <c r="I123" s="126">
        <v>21</v>
      </c>
      <c r="J123" s="125" t="s">
        <v>82</v>
      </c>
    </row>
    <row r="124" spans="1:10" ht="12.75">
      <c r="A124" s="125" t="s">
        <v>518</v>
      </c>
      <c r="B124" s="125">
        <v>76</v>
      </c>
      <c r="C124" s="125">
        <v>599</v>
      </c>
      <c r="D124" s="125">
        <v>15</v>
      </c>
      <c r="E124" s="125">
        <v>107669</v>
      </c>
      <c r="F124" s="125" t="s">
        <v>15</v>
      </c>
      <c r="G124" s="125" t="s">
        <v>499</v>
      </c>
      <c r="H124" s="126">
        <v>150</v>
      </c>
      <c r="I124" s="126">
        <v>49</v>
      </c>
      <c r="J124" s="125" t="s">
        <v>82</v>
      </c>
    </row>
    <row r="125" spans="1:10" ht="12.75">
      <c r="A125" s="125" t="s">
        <v>519</v>
      </c>
      <c r="B125" s="125">
        <v>76</v>
      </c>
      <c r="C125" s="125">
        <v>599</v>
      </c>
      <c r="D125" s="127">
        <v>16</v>
      </c>
      <c r="E125" s="127">
        <v>108707</v>
      </c>
      <c r="F125" s="125" t="s">
        <v>16</v>
      </c>
      <c r="G125" s="125" t="s">
        <v>484</v>
      </c>
      <c r="H125" s="126">
        <v>135</v>
      </c>
      <c r="I125" s="126">
        <v>59</v>
      </c>
      <c r="J125" s="125" t="s">
        <v>82</v>
      </c>
    </row>
    <row r="126" spans="1:10" ht="12.75">
      <c r="A126" s="125" t="s">
        <v>520</v>
      </c>
      <c r="B126" s="125">
        <v>76</v>
      </c>
      <c r="C126" s="125">
        <v>599</v>
      </c>
      <c r="D126" s="127">
        <v>16</v>
      </c>
      <c r="E126" s="127">
        <v>108708</v>
      </c>
      <c r="F126" s="125" t="s">
        <v>15</v>
      </c>
      <c r="G126" s="125" t="s">
        <v>481</v>
      </c>
      <c r="H126" s="126">
        <v>150</v>
      </c>
      <c r="I126" s="126">
        <v>49</v>
      </c>
      <c r="J126" s="125" t="s">
        <v>82</v>
      </c>
    </row>
    <row r="127" spans="1:10" ht="12.75">
      <c r="A127" s="125" t="s">
        <v>521</v>
      </c>
      <c r="B127" s="125">
        <v>76</v>
      </c>
      <c r="C127" s="125">
        <v>599</v>
      </c>
      <c r="D127" s="127">
        <v>16</v>
      </c>
      <c r="E127" s="127">
        <v>108702</v>
      </c>
      <c r="F127" s="125" t="s">
        <v>15</v>
      </c>
      <c r="G127" s="125" t="s">
        <v>505</v>
      </c>
      <c r="H127" s="126">
        <v>120</v>
      </c>
      <c r="I127" s="126">
        <v>70</v>
      </c>
      <c r="J127" s="125" t="s">
        <v>82</v>
      </c>
    </row>
    <row r="128" spans="1:10" ht="12.75">
      <c r="A128" s="125" t="s">
        <v>522</v>
      </c>
      <c r="B128" s="125">
        <v>76</v>
      </c>
      <c r="C128" s="125">
        <v>599</v>
      </c>
      <c r="D128" s="125">
        <v>15</v>
      </c>
      <c r="E128" s="125">
        <v>108244</v>
      </c>
      <c r="F128" s="125" t="s">
        <v>15</v>
      </c>
      <c r="G128" s="125" t="s">
        <v>483</v>
      </c>
      <c r="H128" s="126">
        <v>140</v>
      </c>
      <c r="I128" s="126">
        <v>56</v>
      </c>
      <c r="J128" s="125" t="s">
        <v>82</v>
      </c>
    </row>
    <row r="129" spans="1:10" ht="12.75">
      <c r="A129" s="125" t="s">
        <v>116</v>
      </c>
      <c r="B129" s="125">
        <v>76</v>
      </c>
      <c r="C129" s="125">
        <v>599</v>
      </c>
      <c r="D129" s="125">
        <v>12</v>
      </c>
      <c r="E129" s="125">
        <v>103146</v>
      </c>
      <c r="F129" s="125" t="s">
        <v>15</v>
      </c>
      <c r="G129" s="125" t="s">
        <v>484</v>
      </c>
      <c r="H129" s="126">
        <v>189</v>
      </c>
      <c r="I129" s="126">
        <v>21</v>
      </c>
      <c r="J129" s="125" t="s">
        <v>82</v>
      </c>
    </row>
    <row r="130" spans="1:10" ht="12.75">
      <c r="A130" s="125" t="s">
        <v>120</v>
      </c>
      <c r="B130" s="125">
        <v>27</v>
      </c>
      <c r="C130" s="125">
        <v>418</v>
      </c>
      <c r="D130" s="125">
        <v>7</v>
      </c>
      <c r="E130" s="125">
        <v>93515</v>
      </c>
      <c r="F130" s="125" t="s">
        <v>15</v>
      </c>
      <c r="G130" s="125" t="s">
        <v>483</v>
      </c>
      <c r="H130" s="126">
        <v>189</v>
      </c>
      <c r="I130" s="126">
        <v>21</v>
      </c>
      <c r="J130" s="125" t="s">
        <v>118</v>
      </c>
    </row>
    <row r="131" spans="1:10" ht="12.75">
      <c r="A131" s="125" t="s">
        <v>121</v>
      </c>
      <c r="B131" s="125">
        <v>27</v>
      </c>
      <c r="C131" s="125">
        <v>418</v>
      </c>
      <c r="D131" s="125">
        <v>12</v>
      </c>
      <c r="E131" s="125">
        <v>103254</v>
      </c>
      <c r="F131" s="125" t="s">
        <v>15</v>
      </c>
      <c r="G131" s="125" t="s">
        <v>499</v>
      </c>
      <c r="H131" s="126">
        <v>121</v>
      </c>
      <c r="I131" s="126">
        <v>69</v>
      </c>
      <c r="J131" s="125" t="s">
        <v>118</v>
      </c>
    </row>
    <row r="132" spans="1:10" ht="12.75">
      <c r="A132" s="125" t="s">
        <v>122</v>
      </c>
      <c r="B132" s="125">
        <v>27</v>
      </c>
      <c r="C132" s="125">
        <v>418</v>
      </c>
      <c r="D132" s="125">
        <v>13</v>
      </c>
      <c r="E132" s="125">
        <v>104668</v>
      </c>
      <c r="F132" s="125" t="s">
        <v>15</v>
      </c>
      <c r="G132" s="125" t="s">
        <v>483</v>
      </c>
      <c r="H132" s="126">
        <v>189</v>
      </c>
      <c r="I132" s="126">
        <v>21</v>
      </c>
      <c r="J132" s="125" t="s">
        <v>118</v>
      </c>
    </row>
    <row r="133" spans="1:10" ht="12.75">
      <c r="A133" s="125" t="s">
        <v>523</v>
      </c>
      <c r="B133" s="125">
        <v>27</v>
      </c>
      <c r="C133" s="125">
        <v>418</v>
      </c>
      <c r="D133" s="125">
        <v>15</v>
      </c>
      <c r="E133" s="125">
        <v>107488</v>
      </c>
      <c r="F133" s="125" t="s">
        <v>15</v>
      </c>
      <c r="G133" s="125" t="s">
        <v>505</v>
      </c>
      <c r="H133" s="126">
        <v>53</v>
      </c>
      <c r="I133" s="126">
        <v>80</v>
      </c>
      <c r="J133" s="125" t="s">
        <v>118</v>
      </c>
    </row>
    <row r="134" spans="1:10" ht="12.75">
      <c r="A134" s="125" t="s">
        <v>128</v>
      </c>
      <c r="B134" s="125">
        <v>27</v>
      </c>
      <c r="C134" s="125">
        <v>418</v>
      </c>
      <c r="D134" s="125">
        <v>9</v>
      </c>
      <c r="E134" s="125">
        <v>98914</v>
      </c>
      <c r="F134" s="125" t="s">
        <v>15</v>
      </c>
      <c r="G134" s="125" t="s">
        <v>482</v>
      </c>
      <c r="H134" s="126">
        <v>185</v>
      </c>
      <c r="I134" s="126">
        <v>24</v>
      </c>
      <c r="J134" s="125" t="s">
        <v>118</v>
      </c>
    </row>
    <row r="135" spans="1:10" ht="12.75">
      <c r="A135" s="125" t="s">
        <v>524</v>
      </c>
      <c r="B135" s="125">
        <v>27</v>
      </c>
      <c r="C135" s="125">
        <v>418</v>
      </c>
      <c r="D135" s="125">
        <v>8</v>
      </c>
      <c r="E135" s="125">
        <v>96535</v>
      </c>
      <c r="F135" s="125" t="s">
        <v>15</v>
      </c>
      <c r="G135" s="125" t="s">
        <v>484</v>
      </c>
      <c r="H135" s="126">
        <v>172</v>
      </c>
      <c r="I135" s="126">
        <v>33</v>
      </c>
      <c r="J135" s="125" t="s">
        <v>118</v>
      </c>
    </row>
    <row r="136" spans="1:10" ht="12.75">
      <c r="A136" s="125" t="s">
        <v>129</v>
      </c>
      <c r="B136" s="125">
        <v>27</v>
      </c>
      <c r="C136" s="125">
        <v>418</v>
      </c>
      <c r="D136" s="125">
        <v>14</v>
      </c>
      <c r="E136" s="125">
        <v>106082</v>
      </c>
      <c r="F136" s="125" t="s">
        <v>16</v>
      </c>
      <c r="G136" s="125" t="s">
        <v>498</v>
      </c>
      <c r="H136" s="126">
        <v>79</v>
      </c>
      <c r="I136" s="126">
        <v>80</v>
      </c>
      <c r="J136" s="125" t="s">
        <v>118</v>
      </c>
    </row>
    <row r="137" spans="1:10" ht="12.75">
      <c r="A137" s="125" t="s">
        <v>132</v>
      </c>
      <c r="B137" s="125">
        <v>27</v>
      </c>
      <c r="C137" s="125">
        <v>418</v>
      </c>
      <c r="D137" s="125">
        <v>11</v>
      </c>
      <c r="E137" s="125">
        <v>101552</v>
      </c>
      <c r="F137" s="125" t="s">
        <v>15</v>
      </c>
      <c r="G137" s="125" t="s">
        <v>499</v>
      </c>
      <c r="H137" s="126">
        <v>160</v>
      </c>
      <c r="I137" s="126">
        <v>42</v>
      </c>
      <c r="J137" s="125" t="s">
        <v>118</v>
      </c>
    </row>
    <row r="138" spans="1:10" ht="12.75">
      <c r="A138" s="125" t="s">
        <v>525</v>
      </c>
      <c r="B138" s="125">
        <v>27</v>
      </c>
      <c r="C138" s="125">
        <v>418</v>
      </c>
      <c r="D138" s="125">
        <v>99</v>
      </c>
      <c r="E138" s="125">
        <v>62738</v>
      </c>
      <c r="F138" s="125" t="s">
        <v>15</v>
      </c>
      <c r="G138" s="125" t="s">
        <v>484</v>
      </c>
      <c r="H138" s="126">
        <v>189</v>
      </c>
      <c r="I138" s="126">
        <v>21</v>
      </c>
      <c r="J138" s="125" t="s">
        <v>118</v>
      </c>
    </row>
    <row r="139" spans="1:10" ht="12.75">
      <c r="A139" s="125" t="s">
        <v>133</v>
      </c>
      <c r="B139" s="125">
        <v>27</v>
      </c>
      <c r="C139" s="125">
        <v>418</v>
      </c>
      <c r="D139" s="125">
        <v>8</v>
      </c>
      <c r="E139" s="125">
        <v>96521</v>
      </c>
      <c r="F139" s="125" t="s">
        <v>15</v>
      </c>
      <c r="G139" s="125" t="s">
        <v>500</v>
      </c>
      <c r="H139" s="126">
        <v>170</v>
      </c>
      <c r="I139" s="126">
        <v>35</v>
      </c>
      <c r="J139" s="125" t="s">
        <v>118</v>
      </c>
    </row>
    <row r="140" spans="1:10" ht="12.75">
      <c r="A140" s="125" t="s">
        <v>134</v>
      </c>
      <c r="B140" s="125">
        <v>27</v>
      </c>
      <c r="C140" s="125">
        <v>418</v>
      </c>
      <c r="D140" s="125">
        <v>11</v>
      </c>
      <c r="E140" s="125">
        <v>101553</v>
      </c>
      <c r="F140" s="125" t="s">
        <v>15</v>
      </c>
      <c r="G140" s="125" t="s">
        <v>500</v>
      </c>
      <c r="H140" s="126">
        <v>149</v>
      </c>
      <c r="I140" s="126">
        <v>49</v>
      </c>
      <c r="J140" s="125" t="s">
        <v>118</v>
      </c>
    </row>
    <row r="141" spans="1:10" ht="12.75">
      <c r="A141" s="125" t="s">
        <v>526</v>
      </c>
      <c r="B141" s="125">
        <v>27</v>
      </c>
      <c r="C141" s="125">
        <v>418</v>
      </c>
      <c r="D141" s="125">
        <v>15</v>
      </c>
      <c r="E141" s="125">
        <v>107489</v>
      </c>
      <c r="F141" s="125" t="s">
        <v>15</v>
      </c>
      <c r="G141" s="125" t="s">
        <v>498</v>
      </c>
      <c r="H141" s="126">
        <v>73</v>
      </c>
      <c r="I141" s="126">
        <v>80</v>
      </c>
      <c r="J141" s="125" t="s">
        <v>118</v>
      </c>
    </row>
    <row r="142" spans="1:10" ht="12.75">
      <c r="A142" s="125" t="s">
        <v>124</v>
      </c>
      <c r="B142" s="125">
        <v>27</v>
      </c>
      <c r="C142" s="125">
        <v>418</v>
      </c>
      <c r="D142" s="125">
        <v>99</v>
      </c>
      <c r="E142" s="125">
        <v>62744</v>
      </c>
      <c r="F142" s="125" t="s">
        <v>15</v>
      </c>
      <c r="G142" s="125" t="s">
        <v>483</v>
      </c>
      <c r="H142" s="126">
        <v>172</v>
      </c>
      <c r="I142" s="126">
        <v>33</v>
      </c>
      <c r="J142" s="125" t="s">
        <v>135</v>
      </c>
    </row>
    <row r="143" spans="1:10" ht="12.75">
      <c r="A143" s="125" t="s">
        <v>136</v>
      </c>
      <c r="B143" s="125">
        <v>76</v>
      </c>
      <c r="C143" s="125">
        <v>98</v>
      </c>
      <c r="D143" s="125">
        <v>11</v>
      </c>
      <c r="E143" s="125">
        <v>101668</v>
      </c>
      <c r="F143" s="125" t="s">
        <v>15</v>
      </c>
      <c r="G143" s="125" t="s">
        <v>481</v>
      </c>
      <c r="H143" s="126">
        <v>139</v>
      </c>
      <c r="I143" s="126">
        <v>56</v>
      </c>
      <c r="J143" s="125" t="s">
        <v>135</v>
      </c>
    </row>
    <row r="144" spans="1:10" ht="12.75">
      <c r="A144" s="125" t="s">
        <v>137</v>
      </c>
      <c r="B144" s="125">
        <v>76</v>
      </c>
      <c r="C144" s="125">
        <v>98</v>
      </c>
      <c r="D144" s="125">
        <v>89</v>
      </c>
      <c r="E144" s="125">
        <v>60462</v>
      </c>
      <c r="F144" s="125" t="s">
        <v>15</v>
      </c>
      <c r="G144" s="125" t="s">
        <v>484</v>
      </c>
      <c r="H144" s="126">
        <v>168</v>
      </c>
      <c r="I144" s="126">
        <v>36</v>
      </c>
      <c r="J144" s="125" t="s">
        <v>135</v>
      </c>
    </row>
    <row r="145" spans="1:10" ht="12.75">
      <c r="A145" s="125" t="s">
        <v>138</v>
      </c>
      <c r="B145" s="125">
        <v>76</v>
      </c>
      <c r="C145" s="125">
        <v>98</v>
      </c>
      <c r="D145" s="125">
        <v>5</v>
      </c>
      <c r="E145" s="125">
        <v>89610</v>
      </c>
      <c r="F145" s="125" t="s">
        <v>15</v>
      </c>
      <c r="G145" s="125" t="s">
        <v>483</v>
      </c>
      <c r="H145" s="126">
        <v>161</v>
      </c>
      <c r="I145" s="126">
        <v>41</v>
      </c>
      <c r="J145" s="125" t="s">
        <v>135</v>
      </c>
    </row>
    <row r="146" spans="1:10" ht="12.75">
      <c r="A146" s="125" t="s">
        <v>527</v>
      </c>
      <c r="B146" s="125">
        <v>76</v>
      </c>
      <c r="C146" s="125">
        <v>98</v>
      </c>
      <c r="D146" s="125">
        <v>15</v>
      </c>
      <c r="E146" s="125">
        <v>107932</v>
      </c>
      <c r="F146" s="125" t="s">
        <v>15</v>
      </c>
      <c r="G146" s="125" t="s">
        <v>484</v>
      </c>
      <c r="H146" s="126">
        <v>153</v>
      </c>
      <c r="I146" s="126">
        <v>46</v>
      </c>
      <c r="J146" s="125" t="s">
        <v>135</v>
      </c>
    </row>
    <row r="147" spans="1:10" ht="12.75">
      <c r="A147" s="125" t="s">
        <v>139</v>
      </c>
      <c r="B147" s="125">
        <v>76</v>
      </c>
      <c r="C147" s="125">
        <v>98</v>
      </c>
      <c r="D147" s="125">
        <v>11</v>
      </c>
      <c r="E147" s="125">
        <v>101667</v>
      </c>
      <c r="F147" s="125" t="s">
        <v>15</v>
      </c>
      <c r="G147" s="125" t="s">
        <v>482</v>
      </c>
      <c r="H147" s="126">
        <v>162</v>
      </c>
      <c r="I147" s="126">
        <v>40</v>
      </c>
      <c r="J147" s="125" t="s">
        <v>135</v>
      </c>
    </row>
    <row r="148" spans="1:10" ht="12.75">
      <c r="A148" s="125" t="s">
        <v>140</v>
      </c>
      <c r="B148" s="125">
        <v>76</v>
      </c>
      <c r="C148" s="125">
        <v>98</v>
      </c>
      <c r="D148" s="125">
        <v>83</v>
      </c>
      <c r="E148" s="125">
        <v>28242</v>
      </c>
      <c r="F148" s="125" t="s">
        <v>15</v>
      </c>
      <c r="G148" s="125" t="s">
        <v>484</v>
      </c>
      <c r="H148" s="126">
        <v>174</v>
      </c>
      <c r="I148" s="126">
        <v>32</v>
      </c>
      <c r="J148" s="125" t="s">
        <v>135</v>
      </c>
    </row>
    <row r="149" spans="1:10" ht="12.75">
      <c r="A149" s="125" t="s">
        <v>528</v>
      </c>
      <c r="B149" s="125">
        <v>76</v>
      </c>
      <c r="C149" s="125">
        <v>98</v>
      </c>
      <c r="D149" s="127">
        <v>16</v>
      </c>
      <c r="E149" s="127">
        <v>108634</v>
      </c>
      <c r="F149" s="125" t="s">
        <v>15</v>
      </c>
      <c r="G149" s="125" t="s">
        <v>483</v>
      </c>
      <c r="H149" s="126">
        <v>150</v>
      </c>
      <c r="I149" s="126">
        <v>49</v>
      </c>
      <c r="J149" s="125" t="s">
        <v>135</v>
      </c>
    </row>
    <row r="150" spans="1:10" ht="12.75">
      <c r="A150" s="125" t="s">
        <v>529</v>
      </c>
      <c r="B150" s="125">
        <v>76</v>
      </c>
      <c r="C150" s="125">
        <v>98</v>
      </c>
      <c r="D150" s="127">
        <v>16</v>
      </c>
      <c r="E150" s="127">
        <v>109051</v>
      </c>
      <c r="F150" s="125" t="s">
        <v>15</v>
      </c>
      <c r="G150" s="125" t="s">
        <v>484</v>
      </c>
      <c r="H150" s="126">
        <v>150</v>
      </c>
      <c r="I150" s="126">
        <v>49</v>
      </c>
      <c r="J150" s="125" t="s">
        <v>135</v>
      </c>
    </row>
    <row r="151" spans="1:10" ht="12.75">
      <c r="A151" s="125" t="s">
        <v>530</v>
      </c>
      <c r="B151" s="125">
        <v>76</v>
      </c>
      <c r="C151" s="125">
        <v>98</v>
      </c>
      <c r="D151" s="127">
        <v>16</v>
      </c>
      <c r="E151" s="127">
        <v>108636</v>
      </c>
      <c r="F151" s="125" t="s">
        <v>15</v>
      </c>
      <c r="G151" s="125" t="s">
        <v>500</v>
      </c>
      <c r="H151" s="126">
        <v>150</v>
      </c>
      <c r="I151" s="126">
        <v>49</v>
      </c>
      <c r="J151" s="125" t="s">
        <v>135</v>
      </c>
    </row>
    <row r="152" spans="1:10" ht="12.75">
      <c r="A152" s="125" t="s">
        <v>141</v>
      </c>
      <c r="B152" s="125">
        <v>76</v>
      </c>
      <c r="C152" s="125">
        <v>98</v>
      </c>
      <c r="D152" s="125">
        <v>84</v>
      </c>
      <c r="E152" s="125">
        <v>11758</v>
      </c>
      <c r="F152" s="125" t="s">
        <v>15</v>
      </c>
      <c r="G152" s="125" t="s">
        <v>482</v>
      </c>
      <c r="H152" s="126">
        <v>189</v>
      </c>
      <c r="I152" s="126">
        <v>21</v>
      </c>
      <c r="J152" s="125" t="s">
        <v>135</v>
      </c>
    </row>
    <row r="153" spans="1:10" ht="12.75">
      <c r="A153" s="125" t="s">
        <v>142</v>
      </c>
      <c r="B153" s="125">
        <v>76</v>
      </c>
      <c r="C153" s="125">
        <v>98</v>
      </c>
      <c r="D153" s="125">
        <v>85</v>
      </c>
      <c r="E153" s="125">
        <v>9066</v>
      </c>
      <c r="F153" s="125" t="s">
        <v>15</v>
      </c>
      <c r="G153" s="125" t="s">
        <v>482</v>
      </c>
      <c r="H153" s="126">
        <v>163</v>
      </c>
      <c r="I153" s="126">
        <v>39</v>
      </c>
      <c r="J153" s="125" t="s">
        <v>135</v>
      </c>
    </row>
    <row r="154" spans="1:10" ht="12.75">
      <c r="A154" s="125" t="s">
        <v>143</v>
      </c>
      <c r="B154" s="125">
        <v>76</v>
      </c>
      <c r="C154" s="125">
        <v>98</v>
      </c>
      <c r="D154" s="125">
        <v>85</v>
      </c>
      <c r="E154" s="125">
        <v>15184</v>
      </c>
      <c r="F154" s="125" t="s">
        <v>15</v>
      </c>
      <c r="G154" s="125" t="s">
        <v>482</v>
      </c>
      <c r="H154" s="126">
        <v>189</v>
      </c>
      <c r="I154" s="126">
        <v>21</v>
      </c>
      <c r="J154" s="125" t="s">
        <v>135</v>
      </c>
    </row>
    <row r="155" spans="1:10" ht="12.75">
      <c r="A155" s="125" t="s">
        <v>531</v>
      </c>
      <c r="B155" s="125">
        <v>76</v>
      </c>
      <c r="C155" s="125">
        <v>98</v>
      </c>
      <c r="D155" s="127">
        <v>16</v>
      </c>
      <c r="E155" s="127">
        <v>109052</v>
      </c>
      <c r="F155" s="125" t="s">
        <v>16</v>
      </c>
      <c r="G155" s="125" t="s">
        <v>505</v>
      </c>
      <c r="H155" s="126">
        <v>105</v>
      </c>
      <c r="I155" s="126">
        <v>80</v>
      </c>
      <c r="J155" s="125" t="s">
        <v>135</v>
      </c>
    </row>
    <row r="156" spans="1:10" ht="12.75">
      <c r="A156" s="125" t="s">
        <v>532</v>
      </c>
      <c r="B156" s="125">
        <v>76</v>
      </c>
      <c r="C156" s="125">
        <v>98</v>
      </c>
      <c r="D156" s="127">
        <v>16</v>
      </c>
      <c r="E156" s="127">
        <v>109048</v>
      </c>
      <c r="F156" s="125" t="s">
        <v>15</v>
      </c>
      <c r="G156" s="125" t="s">
        <v>498</v>
      </c>
      <c r="H156" s="126">
        <v>140</v>
      </c>
      <c r="I156" s="126">
        <v>56</v>
      </c>
      <c r="J156" s="125" t="s">
        <v>135</v>
      </c>
    </row>
    <row r="157" spans="1:10" ht="12.75">
      <c r="A157" s="125" t="s">
        <v>144</v>
      </c>
      <c r="B157" s="125">
        <v>76</v>
      </c>
      <c r="C157" s="125">
        <v>98</v>
      </c>
      <c r="D157" s="125">
        <v>90</v>
      </c>
      <c r="E157" s="125">
        <v>61039</v>
      </c>
      <c r="F157" s="125" t="s">
        <v>15</v>
      </c>
      <c r="G157" s="125" t="s">
        <v>481</v>
      </c>
      <c r="H157" s="126">
        <v>159</v>
      </c>
      <c r="I157" s="126">
        <v>42</v>
      </c>
      <c r="J157" s="125" t="s">
        <v>135</v>
      </c>
    </row>
    <row r="158" spans="1:10" ht="12.75">
      <c r="A158" s="125" t="s">
        <v>145</v>
      </c>
      <c r="B158" s="125">
        <v>76</v>
      </c>
      <c r="C158" s="125">
        <v>98</v>
      </c>
      <c r="D158" s="125">
        <v>7</v>
      </c>
      <c r="E158" s="125">
        <v>93511</v>
      </c>
      <c r="F158" s="125" t="s">
        <v>15</v>
      </c>
      <c r="G158" s="125" t="s">
        <v>481</v>
      </c>
      <c r="H158" s="126">
        <v>166</v>
      </c>
      <c r="I158" s="126">
        <v>37</v>
      </c>
      <c r="J158" s="125" t="s">
        <v>135</v>
      </c>
    </row>
    <row r="159" spans="1:10" ht="12.75">
      <c r="A159" s="125" t="s">
        <v>146</v>
      </c>
      <c r="B159" s="125">
        <v>76</v>
      </c>
      <c r="C159" s="125">
        <v>98</v>
      </c>
      <c r="D159" s="125">
        <v>1</v>
      </c>
      <c r="E159" s="125">
        <v>62303</v>
      </c>
      <c r="F159" s="125" t="s">
        <v>15</v>
      </c>
      <c r="G159" s="125" t="s">
        <v>484</v>
      </c>
      <c r="H159" s="126">
        <v>189</v>
      </c>
      <c r="I159" s="126">
        <v>21</v>
      </c>
      <c r="J159" s="125" t="s">
        <v>135</v>
      </c>
    </row>
    <row r="160" spans="1:10" ht="12.75">
      <c r="A160" s="125" t="s">
        <v>147</v>
      </c>
      <c r="B160" s="125">
        <v>76</v>
      </c>
      <c r="C160" s="125">
        <v>98</v>
      </c>
      <c r="D160" s="125">
        <v>6</v>
      </c>
      <c r="E160" s="125">
        <v>91879</v>
      </c>
      <c r="F160" s="125" t="s">
        <v>16</v>
      </c>
      <c r="G160" s="125" t="s">
        <v>482</v>
      </c>
      <c r="H160" s="126">
        <v>174</v>
      </c>
      <c r="I160" s="126">
        <v>32</v>
      </c>
      <c r="J160" s="125" t="s">
        <v>135</v>
      </c>
    </row>
    <row r="161" spans="1:10" ht="12.75">
      <c r="A161" s="125" t="s">
        <v>441</v>
      </c>
      <c r="B161" s="125">
        <v>76</v>
      </c>
      <c r="C161" s="125">
        <v>98</v>
      </c>
      <c r="D161" s="125">
        <v>5</v>
      </c>
      <c r="E161" s="125">
        <v>90111</v>
      </c>
      <c r="F161" s="125" t="s">
        <v>15</v>
      </c>
      <c r="G161" s="125" t="s">
        <v>482</v>
      </c>
      <c r="H161" s="126">
        <v>142</v>
      </c>
      <c r="I161" s="126">
        <v>54</v>
      </c>
      <c r="J161" s="125" t="s">
        <v>135</v>
      </c>
    </row>
    <row r="162" spans="1:10" ht="12.75">
      <c r="A162" s="125" t="s">
        <v>148</v>
      </c>
      <c r="B162" s="125">
        <v>76</v>
      </c>
      <c r="C162" s="125">
        <v>98</v>
      </c>
      <c r="D162" s="125">
        <v>95</v>
      </c>
      <c r="E162" s="125">
        <v>79436</v>
      </c>
      <c r="F162" s="125" t="s">
        <v>15</v>
      </c>
      <c r="G162" s="125" t="s">
        <v>484</v>
      </c>
      <c r="H162" s="126">
        <v>166</v>
      </c>
      <c r="I162" s="126">
        <v>37</v>
      </c>
      <c r="J162" s="125" t="s">
        <v>135</v>
      </c>
    </row>
    <row r="163" spans="1:10" ht="12.75">
      <c r="A163" s="125" t="s">
        <v>149</v>
      </c>
      <c r="B163" s="125">
        <v>76</v>
      </c>
      <c r="C163" s="125">
        <v>98</v>
      </c>
      <c r="D163" s="125">
        <v>12</v>
      </c>
      <c r="E163" s="125">
        <v>104190</v>
      </c>
      <c r="F163" s="125" t="s">
        <v>15</v>
      </c>
      <c r="G163" s="125" t="s">
        <v>483</v>
      </c>
      <c r="H163" s="126">
        <v>164</v>
      </c>
      <c r="I163" s="126">
        <v>39</v>
      </c>
      <c r="J163" s="125" t="s">
        <v>135</v>
      </c>
    </row>
    <row r="164" spans="1:10" ht="12.75">
      <c r="A164" s="125" t="s">
        <v>150</v>
      </c>
      <c r="B164" s="125">
        <v>76</v>
      </c>
      <c r="C164" s="125">
        <v>98</v>
      </c>
      <c r="D164" s="125">
        <v>0</v>
      </c>
      <c r="E164" s="125">
        <v>60591</v>
      </c>
      <c r="F164" s="125" t="s">
        <v>15</v>
      </c>
      <c r="G164" s="125" t="s">
        <v>483</v>
      </c>
      <c r="H164" s="126">
        <v>176</v>
      </c>
      <c r="I164" s="126">
        <v>30</v>
      </c>
      <c r="J164" s="125" t="s">
        <v>135</v>
      </c>
    </row>
    <row r="165" spans="1:10" ht="12.75">
      <c r="A165" s="125" t="s">
        <v>152</v>
      </c>
      <c r="B165" s="125">
        <v>76</v>
      </c>
      <c r="C165" s="125">
        <v>98</v>
      </c>
      <c r="D165" s="125">
        <v>50</v>
      </c>
      <c r="E165" s="125">
        <v>61715</v>
      </c>
      <c r="F165" s="125" t="s">
        <v>15</v>
      </c>
      <c r="G165" s="125" t="s">
        <v>481</v>
      </c>
      <c r="H165" s="126">
        <v>173</v>
      </c>
      <c r="I165" s="126">
        <v>32</v>
      </c>
      <c r="J165" s="125" t="s">
        <v>135</v>
      </c>
    </row>
    <row r="166" spans="1:10" ht="12.75">
      <c r="A166" s="125" t="s">
        <v>153</v>
      </c>
      <c r="B166" s="125">
        <v>76</v>
      </c>
      <c r="C166" s="125">
        <v>98</v>
      </c>
      <c r="D166" s="125">
        <v>5</v>
      </c>
      <c r="E166" s="125">
        <v>90108</v>
      </c>
      <c r="F166" s="125" t="s">
        <v>15</v>
      </c>
      <c r="G166" s="125" t="s">
        <v>482</v>
      </c>
      <c r="H166" s="126">
        <v>189</v>
      </c>
      <c r="I166" s="126">
        <v>21</v>
      </c>
      <c r="J166" s="125" t="s">
        <v>135</v>
      </c>
    </row>
    <row r="167" spans="1:10" ht="12.75">
      <c r="A167" s="125" t="s">
        <v>154</v>
      </c>
      <c r="B167" s="125">
        <v>76</v>
      </c>
      <c r="C167" s="125">
        <v>98</v>
      </c>
      <c r="D167" s="125">
        <v>5</v>
      </c>
      <c r="E167" s="125">
        <v>90107</v>
      </c>
      <c r="F167" s="125" t="s">
        <v>16</v>
      </c>
      <c r="G167" s="125" t="s">
        <v>482</v>
      </c>
      <c r="H167" s="126">
        <v>163</v>
      </c>
      <c r="I167" s="126">
        <v>39</v>
      </c>
      <c r="J167" s="125" t="s">
        <v>135</v>
      </c>
    </row>
    <row r="168" spans="1:10" ht="12.75">
      <c r="A168" s="125" t="s">
        <v>155</v>
      </c>
      <c r="B168" s="125">
        <v>76</v>
      </c>
      <c r="C168" s="125">
        <v>98</v>
      </c>
      <c r="D168" s="125">
        <v>11</v>
      </c>
      <c r="E168" s="125">
        <v>102760</v>
      </c>
      <c r="F168" s="125" t="s">
        <v>16</v>
      </c>
      <c r="G168" s="125" t="s">
        <v>483</v>
      </c>
      <c r="H168" s="126">
        <v>174</v>
      </c>
      <c r="I168" s="126">
        <v>32</v>
      </c>
      <c r="J168" s="125" t="s">
        <v>135</v>
      </c>
    </row>
    <row r="169" spans="1:10" ht="12.75">
      <c r="A169" s="125" t="s">
        <v>156</v>
      </c>
      <c r="B169" s="125">
        <v>76</v>
      </c>
      <c r="C169" s="125">
        <v>98</v>
      </c>
      <c r="D169" s="125">
        <v>13</v>
      </c>
      <c r="E169" s="125">
        <v>105252</v>
      </c>
      <c r="F169" s="125" t="s">
        <v>15</v>
      </c>
      <c r="G169" s="125" t="s">
        <v>484</v>
      </c>
      <c r="H169" s="126">
        <v>141</v>
      </c>
      <c r="I169" s="126">
        <v>55</v>
      </c>
      <c r="J169" s="125" t="s">
        <v>135</v>
      </c>
    </row>
    <row r="170" spans="1:10" ht="12.75">
      <c r="A170" s="125" t="s">
        <v>157</v>
      </c>
      <c r="B170" s="125">
        <v>76</v>
      </c>
      <c r="C170" s="125">
        <v>98</v>
      </c>
      <c r="D170" s="125">
        <v>10</v>
      </c>
      <c r="E170" s="125">
        <v>99874</v>
      </c>
      <c r="F170" s="125" t="s">
        <v>15</v>
      </c>
      <c r="G170" s="125" t="s">
        <v>482</v>
      </c>
      <c r="H170" s="126">
        <v>166</v>
      </c>
      <c r="I170" s="126">
        <v>37</v>
      </c>
      <c r="J170" s="125" t="s">
        <v>135</v>
      </c>
    </row>
    <row r="171" spans="1:10" ht="12.75">
      <c r="A171" s="125" t="s">
        <v>158</v>
      </c>
      <c r="B171" s="125">
        <v>76</v>
      </c>
      <c r="C171" s="125">
        <v>98</v>
      </c>
      <c r="D171" s="125">
        <v>6</v>
      </c>
      <c r="E171" s="125">
        <v>91103</v>
      </c>
      <c r="F171" s="125" t="s">
        <v>15</v>
      </c>
      <c r="G171" s="125" t="s">
        <v>483</v>
      </c>
      <c r="H171" s="126">
        <v>140</v>
      </c>
      <c r="I171" s="126">
        <v>56</v>
      </c>
      <c r="J171" s="125" t="s">
        <v>135</v>
      </c>
    </row>
    <row r="172" spans="1:10" ht="12.75">
      <c r="A172" s="125" t="s">
        <v>159</v>
      </c>
      <c r="B172" s="125">
        <v>76</v>
      </c>
      <c r="C172" s="125">
        <v>98</v>
      </c>
      <c r="D172" s="125">
        <v>0</v>
      </c>
      <c r="E172" s="125">
        <v>60816</v>
      </c>
      <c r="F172" s="125" t="s">
        <v>15</v>
      </c>
      <c r="G172" s="125" t="s">
        <v>482</v>
      </c>
      <c r="H172" s="126">
        <v>189</v>
      </c>
      <c r="I172" s="126">
        <v>21</v>
      </c>
      <c r="J172" s="125" t="s">
        <v>135</v>
      </c>
    </row>
    <row r="173" spans="1:10" ht="12.75">
      <c r="A173" s="125" t="s">
        <v>160</v>
      </c>
      <c r="B173" s="125">
        <v>76</v>
      </c>
      <c r="C173" s="125">
        <v>98</v>
      </c>
      <c r="D173" s="125">
        <v>1</v>
      </c>
      <c r="E173" s="125">
        <v>61980</v>
      </c>
      <c r="F173" s="125" t="s">
        <v>15</v>
      </c>
      <c r="G173" s="125" t="s">
        <v>482</v>
      </c>
      <c r="H173" s="126">
        <v>190</v>
      </c>
      <c r="I173" s="126">
        <v>21</v>
      </c>
      <c r="J173" s="125" t="s">
        <v>135</v>
      </c>
    </row>
    <row r="174" spans="1:10" ht="12.75">
      <c r="A174" s="125" t="s">
        <v>161</v>
      </c>
      <c r="B174" s="125">
        <v>76</v>
      </c>
      <c r="C174" s="125">
        <v>98</v>
      </c>
      <c r="D174" s="125">
        <v>1</v>
      </c>
      <c r="E174" s="125">
        <v>61981</v>
      </c>
      <c r="F174" s="125" t="s">
        <v>15</v>
      </c>
      <c r="G174" s="125" t="s">
        <v>483</v>
      </c>
      <c r="H174" s="126">
        <v>185</v>
      </c>
      <c r="I174" s="126">
        <v>24</v>
      </c>
      <c r="J174" s="125" t="s">
        <v>135</v>
      </c>
    </row>
    <row r="175" spans="1:10" ht="12.75">
      <c r="A175" s="125" t="s">
        <v>162</v>
      </c>
      <c r="B175" s="125">
        <v>76</v>
      </c>
      <c r="C175" s="125">
        <v>98</v>
      </c>
      <c r="D175" s="125">
        <v>4</v>
      </c>
      <c r="E175" s="125">
        <v>86293</v>
      </c>
      <c r="F175" s="125" t="s">
        <v>16</v>
      </c>
      <c r="G175" s="125" t="s">
        <v>482</v>
      </c>
      <c r="H175" s="126">
        <v>136</v>
      </c>
      <c r="I175" s="126">
        <v>58</v>
      </c>
      <c r="J175" s="125" t="s">
        <v>135</v>
      </c>
    </row>
    <row r="176" spans="1:10" ht="12.75">
      <c r="A176" s="125" t="s">
        <v>163</v>
      </c>
      <c r="B176" s="125">
        <v>76</v>
      </c>
      <c r="C176" s="125">
        <v>98</v>
      </c>
      <c r="D176" s="125">
        <v>3</v>
      </c>
      <c r="E176" s="125">
        <v>65595</v>
      </c>
      <c r="F176" s="125" t="s">
        <v>15</v>
      </c>
      <c r="G176" s="125" t="s">
        <v>482</v>
      </c>
      <c r="H176" s="126">
        <v>160</v>
      </c>
      <c r="I176" s="126">
        <v>42</v>
      </c>
      <c r="J176" s="125" t="s">
        <v>135</v>
      </c>
    </row>
    <row r="177" spans="1:10" ht="12.75">
      <c r="A177" s="125" t="s">
        <v>164</v>
      </c>
      <c r="B177" s="125">
        <v>76</v>
      </c>
      <c r="C177" s="125">
        <v>98</v>
      </c>
      <c r="D177" s="125">
        <v>5</v>
      </c>
      <c r="E177" s="125">
        <v>89156</v>
      </c>
      <c r="F177" s="125" t="s">
        <v>15</v>
      </c>
      <c r="G177" s="125" t="s">
        <v>482</v>
      </c>
      <c r="H177" s="126">
        <v>189</v>
      </c>
      <c r="I177" s="126">
        <v>21</v>
      </c>
      <c r="J177" s="125" t="s">
        <v>135</v>
      </c>
    </row>
    <row r="178" spans="1:10" ht="12.75">
      <c r="A178" s="125" t="s">
        <v>165</v>
      </c>
      <c r="B178" s="125">
        <v>76</v>
      </c>
      <c r="C178" s="125">
        <v>98</v>
      </c>
      <c r="D178" s="125">
        <v>5</v>
      </c>
      <c r="E178" s="125">
        <v>89157</v>
      </c>
      <c r="F178" s="125" t="s">
        <v>16</v>
      </c>
      <c r="G178" s="125" t="s">
        <v>482</v>
      </c>
      <c r="H178" s="126">
        <v>142</v>
      </c>
      <c r="I178" s="126">
        <v>54</v>
      </c>
      <c r="J178" s="125" t="s">
        <v>135</v>
      </c>
    </row>
    <row r="179" spans="1:10" ht="12.75">
      <c r="A179" s="125" t="s">
        <v>166</v>
      </c>
      <c r="B179" s="125">
        <v>76</v>
      </c>
      <c r="C179" s="125">
        <v>98</v>
      </c>
      <c r="D179" s="125">
        <v>85</v>
      </c>
      <c r="E179" s="125">
        <v>1018</v>
      </c>
      <c r="F179" s="125" t="s">
        <v>15</v>
      </c>
      <c r="G179" s="125" t="s">
        <v>481</v>
      </c>
      <c r="H179" s="126">
        <v>189</v>
      </c>
      <c r="I179" s="126">
        <v>21</v>
      </c>
      <c r="J179" s="125" t="s">
        <v>135</v>
      </c>
    </row>
    <row r="180" spans="1:10" ht="12.75">
      <c r="A180" s="125" t="s">
        <v>442</v>
      </c>
      <c r="B180" s="125">
        <v>76</v>
      </c>
      <c r="C180" s="125">
        <v>98</v>
      </c>
      <c r="D180" s="125">
        <v>1</v>
      </c>
      <c r="E180" s="125">
        <v>62297</v>
      </c>
      <c r="F180" s="125" t="s">
        <v>15</v>
      </c>
      <c r="G180" s="125" t="s">
        <v>483</v>
      </c>
      <c r="H180" s="126">
        <v>142</v>
      </c>
      <c r="I180" s="126">
        <v>54</v>
      </c>
      <c r="J180" s="125" t="s">
        <v>135</v>
      </c>
    </row>
    <row r="181" spans="1:10" ht="12.75">
      <c r="A181" s="125" t="s">
        <v>167</v>
      </c>
      <c r="B181" s="125">
        <v>76</v>
      </c>
      <c r="C181" s="125">
        <v>98</v>
      </c>
      <c r="D181" s="125">
        <v>85</v>
      </c>
      <c r="E181" s="125">
        <v>11768</v>
      </c>
      <c r="F181" s="125" t="s">
        <v>15</v>
      </c>
      <c r="G181" s="125" t="s">
        <v>481</v>
      </c>
      <c r="H181" s="126">
        <v>189</v>
      </c>
      <c r="I181" s="126">
        <v>21</v>
      </c>
      <c r="J181" s="125" t="s">
        <v>135</v>
      </c>
    </row>
    <row r="182" spans="1:10" ht="12.75">
      <c r="A182" s="125" t="s">
        <v>168</v>
      </c>
      <c r="B182" s="125">
        <v>76</v>
      </c>
      <c r="C182" s="125">
        <v>98</v>
      </c>
      <c r="D182" s="125">
        <v>99</v>
      </c>
      <c r="E182" s="125">
        <v>61716</v>
      </c>
      <c r="F182" s="125" t="s">
        <v>15</v>
      </c>
      <c r="G182" s="125" t="s">
        <v>484</v>
      </c>
      <c r="H182" s="126">
        <v>160</v>
      </c>
      <c r="I182" s="126">
        <v>42</v>
      </c>
      <c r="J182" s="125" t="s">
        <v>135</v>
      </c>
    </row>
    <row r="183" spans="1:10" ht="12.75">
      <c r="A183" s="125" t="s">
        <v>169</v>
      </c>
      <c r="B183" s="125">
        <v>76</v>
      </c>
      <c r="C183" s="125">
        <v>98</v>
      </c>
      <c r="D183" s="125">
        <v>2</v>
      </c>
      <c r="E183" s="125">
        <v>63983</v>
      </c>
      <c r="F183" s="125" t="s">
        <v>15</v>
      </c>
      <c r="G183" s="125" t="s">
        <v>484</v>
      </c>
      <c r="H183" s="126">
        <v>149</v>
      </c>
      <c r="I183" s="126">
        <v>49</v>
      </c>
      <c r="J183" s="125" t="s">
        <v>135</v>
      </c>
    </row>
    <row r="184" spans="1:10" ht="12.75">
      <c r="A184" s="125" t="s">
        <v>533</v>
      </c>
      <c r="B184" s="125">
        <v>76</v>
      </c>
      <c r="C184" s="125">
        <v>98</v>
      </c>
      <c r="D184" s="125">
        <v>15</v>
      </c>
      <c r="E184" s="125">
        <v>108416</v>
      </c>
      <c r="F184" s="125" t="s">
        <v>15</v>
      </c>
      <c r="G184" s="125" t="s">
        <v>481</v>
      </c>
      <c r="H184" s="126">
        <v>150</v>
      </c>
      <c r="I184" s="126">
        <v>49</v>
      </c>
      <c r="J184" s="125" t="s">
        <v>135</v>
      </c>
    </row>
    <row r="185" spans="1:10" ht="12.75">
      <c r="A185" s="125" t="s">
        <v>170</v>
      </c>
      <c r="B185" s="125">
        <v>76</v>
      </c>
      <c r="C185" s="125">
        <v>98</v>
      </c>
      <c r="D185" s="125">
        <v>10</v>
      </c>
      <c r="E185" s="125">
        <v>100971</v>
      </c>
      <c r="F185" s="125" t="s">
        <v>15</v>
      </c>
      <c r="G185" s="125" t="s">
        <v>483</v>
      </c>
      <c r="H185" s="126">
        <v>126</v>
      </c>
      <c r="I185" s="126">
        <v>65</v>
      </c>
      <c r="J185" s="125" t="s">
        <v>135</v>
      </c>
    </row>
    <row r="186" spans="1:10" ht="12.75">
      <c r="A186" s="125" t="s">
        <v>171</v>
      </c>
      <c r="B186" s="125">
        <v>76</v>
      </c>
      <c r="C186" s="125">
        <v>98</v>
      </c>
      <c r="D186" s="125">
        <v>9</v>
      </c>
      <c r="E186" s="125">
        <v>98482</v>
      </c>
      <c r="F186" s="125" t="s">
        <v>16</v>
      </c>
      <c r="G186" s="125" t="s">
        <v>484</v>
      </c>
      <c r="H186" s="126">
        <v>146</v>
      </c>
      <c r="I186" s="126">
        <v>51</v>
      </c>
      <c r="J186" s="125" t="s">
        <v>135</v>
      </c>
    </row>
    <row r="187" spans="1:10" ht="12.75">
      <c r="A187" s="125" t="s">
        <v>172</v>
      </c>
      <c r="B187" s="125">
        <v>76</v>
      </c>
      <c r="C187" s="125">
        <v>98</v>
      </c>
      <c r="D187" s="125">
        <v>87</v>
      </c>
      <c r="E187" s="125">
        <v>51746</v>
      </c>
      <c r="F187" s="125" t="s">
        <v>15</v>
      </c>
      <c r="G187" s="125" t="s">
        <v>484</v>
      </c>
      <c r="H187" s="126">
        <v>145</v>
      </c>
      <c r="I187" s="126">
        <v>52</v>
      </c>
      <c r="J187" s="125" t="s">
        <v>135</v>
      </c>
    </row>
    <row r="188" spans="1:10" ht="12.75">
      <c r="A188" s="125" t="s">
        <v>173</v>
      </c>
      <c r="B188" s="125">
        <v>76</v>
      </c>
      <c r="C188" s="125">
        <v>98</v>
      </c>
      <c r="D188" s="125">
        <v>8</v>
      </c>
      <c r="E188" s="125">
        <v>95826</v>
      </c>
      <c r="F188" s="125" t="s">
        <v>15</v>
      </c>
      <c r="G188" s="125" t="s">
        <v>483</v>
      </c>
      <c r="H188" s="126">
        <v>146</v>
      </c>
      <c r="I188" s="126">
        <v>51</v>
      </c>
      <c r="J188" s="125" t="s">
        <v>135</v>
      </c>
    </row>
    <row r="189" spans="1:10" ht="12.75">
      <c r="A189" s="125" t="s">
        <v>174</v>
      </c>
      <c r="B189" s="125">
        <v>76</v>
      </c>
      <c r="C189" s="125">
        <v>98</v>
      </c>
      <c r="D189" s="125">
        <v>12</v>
      </c>
      <c r="E189" s="125">
        <v>104380</v>
      </c>
      <c r="F189" s="125" t="s">
        <v>15</v>
      </c>
      <c r="G189" s="125" t="s">
        <v>484</v>
      </c>
      <c r="H189" s="126">
        <v>154</v>
      </c>
      <c r="I189" s="126">
        <v>46</v>
      </c>
      <c r="J189" s="125" t="s">
        <v>135</v>
      </c>
    </row>
    <row r="190" spans="1:10" ht="12.75">
      <c r="A190" s="125" t="s">
        <v>175</v>
      </c>
      <c r="B190" s="125">
        <v>76</v>
      </c>
      <c r="C190" s="125">
        <v>98</v>
      </c>
      <c r="D190" s="125">
        <v>10</v>
      </c>
      <c r="E190" s="125">
        <v>100452</v>
      </c>
      <c r="F190" s="125" t="s">
        <v>16</v>
      </c>
      <c r="G190" s="125" t="s">
        <v>484</v>
      </c>
      <c r="H190" s="126">
        <v>156</v>
      </c>
      <c r="I190" s="126">
        <v>44</v>
      </c>
      <c r="J190" s="125" t="s">
        <v>135</v>
      </c>
    </row>
    <row r="191" spans="1:10" ht="12.75">
      <c r="A191" s="125" t="s">
        <v>176</v>
      </c>
      <c r="B191" s="125">
        <v>76</v>
      </c>
      <c r="C191" s="125">
        <v>98</v>
      </c>
      <c r="D191" s="125">
        <v>3</v>
      </c>
      <c r="E191" s="125">
        <v>65292</v>
      </c>
      <c r="F191" s="125" t="s">
        <v>15</v>
      </c>
      <c r="G191" s="125" t="s">
        <v>482</v>
      </c>
      <c r="H191" s="126">
        <v>183</v>
      </c>
      <c r="I191" s="126">
        <v>25</v>
      </c>
      <c r="J191" s="125" t="s">
        <v>135</v>
      </c>
    </row>
    <row r="192" spans="1:10" ht="12.75">
      <c r="A192" s="125" t="s">
        <v>534</v>
      </c>
      <c r="B192" s="125">
        <v>76</v>
      </c>
      <c r="C192" s="125">
        <v>98</v>
      </c>
      <c r="D192" s="125">
        <v>15</v>
      </c>
      <c r="E192" s="125">
        <v>107394</v>
      </c>
      <c r="F192" s="125" t="s">
        <v>15</v>
      </c>
      <c r="G192" s="125" t="s">
        <v>500</v>
      </c>
      <c r="H192" s="126">
        <v>150</v>
      </c>
      <c r="I192" s="126">
        <v>49</v>
      </c>
      <c r="J192" s="125" t="s">
        <v>135</v>
      </c>
    </row>
    <row r="193" spans="1:10" ht="12.75">
      <c r="A193" s="125" t="s">
        <v>177</v>
      </c>
      <c r="B193" s="125">
        <v>76</v>
      </c>
      <c r="C193" s="125">
        <v>98</v>
      </c>
      <c r="D193" s="125">
        <v>0</v>
      </c>
      <c r="E193" s="125">
        <v>60592</v>
      </c>
      <c r="F193" s="125" t="s">
        <v>15</v>
      </c>
      <c r="G193" s="125" t="s">
        <v>483</v>
      </c>
      <c r="H193" s="126">
        <v>188</v>
      </c>
      <c r="I193" s="126">
        <v>22</v>
      </c>
      <c r="J193" s="125" t="s">
        <v>135</v>
      </c>
    </row>
    <row r="194" spans="1:10" ht="12.75">
      <c r="A194" s="125" t="s">
        <v>178</v>
      </c>
      <c r="B194" s="125">
        <v>76</v>
      </c>
      <c r="C194" s="125">
        <v>98</v>
      </c>
      <c r="D194" s="125">
        <v>93</v>
      </c>
      <c r="E194" s="125">
        <v>70995</v>
      </c>
      <c r="F194" s="125" t="s">
        <v>16</v>
      </c>
      <c r="G194" s="125" t="s">
        <v>482</v>
      </c>
      <c r="H194" s="126">
        <v>158</v>
      </c>
      <c r="I194" s="126">
        <v>43</v>
      </c>
      <c r="J194" s="125" t="s">
        <v>135</v>
      </c>
    </row>
    <row r="195" spans="1:10" ht="12.75">
      <c r="A195" s="125" t="s">
        <v>179</v>
      </c>
      <c r="B195" s="125">
        <v>76</v>
      </c>
      <c r="C195" s="125">
        <v>98</v>
      </c>
      <c r="D195" s="125">
        <v>94</v>
      </c>
      <c r="E195" s="125">
        <v>75901</v>
      </c>
      <c r="F195" s="125" t="s">
        <v>16</v>
      </c>
      <c r="G195" s="125" t="s">
        <v>484</v>
      </c>
      <c r="H195" s="126">
        <v>150</v>
      </c>
      <c r="I195" s="126">
        <v>49</v>
      </c>
      <c r="J195" s="125" t="s">
        <v>135</v>
      </c>
    </row>
    <row r="196" spans="1:10" ht="12.75">
      <c r="A196" s="125" t="s">
        <v>180</v>
      </c>
      <c r="B196" s="125">
        <v>76</v>
      </c>
      <c r="C196" s="125">
        <v>98</v>
      </c>
      <c r="D196" s="125">
        <v>93</v>
      </c>
      <c r="E196" s="125">
        <v>70987</v>
      </c>
      <c r="F196" s="125" t="s">
        <v>15</v>
      </c>
      <c r="G196" s="125" t="s">
        <v>482</v>
      </c>
      <c r="H196" s="126">
        <v>154</v>
      </c>
      <c r="I196" s="126">
        <v>46</v>
      </c>
      <c r="J196" s="125" t="s">
        <v>135</v>
      </c>
    </row>
    <row r="197" spans="1:10" ht="12.75">
      <c r="A197" s="125" t="s">
        <v>182</v>
      </c>
      <c r="B197" s="125">
        <v>76</v>
      </c>
      <c r="C197" s="125">
        <v>98</v>
      </c>
      <c r="D197" s="125">
        <v>92</v>
      </c>
      <c r="E197" s="125">
        <v>70017</v>
      </c>
      <c r="F197" s="125" t="s">
        <v>15</v>
      </c>
      <c r="G197" s="125" t="s">
        <v>484</v>
      </c>
      <c r="H197" s="126">
        <v>189</v>
      </c>
      <c r="I197" s="126">
        <v>21</v>
      </c>
      <c r="J197" s="125" t="s">
        <v>135</v>
      </c>
    </row>
    <row r="198" spans="1:10" ht="12.75">
      <c r="A198" s="125" t="s">
        <v>535</v>
      </c>
      <c r="B198" s="125">
        <v>76</v>
      </c>
      <c r="C198" s="125">
        <v>98</v>
      </c>
      <c r="D198" s="127">
        <v>16</v>
      </c>
      <c r="E198" s="127">
        <v>109049</v>
      </c>
      <c r="F198" s="125" t="s">
        <v>15</v>
      </c>
      <c r="G198" s="125" t="s">
        <v>505</v>
      </c>
      <c r="H198" s="126">
        <v>120</v>
      </c>
      <c r="I198" s="126">
        <v>70</v>
      </c>
      <c r="J198" s="125" t="s">
        <v>135</v>
      </c>
    </row>
    <row r="199" spans="1:10" ht="12.75">
      <c r="A199" s="125" t="s">
        <v>183</v>
      </c>
      <c r="B199" s="125">
        <v>76</v>
      </c>
      <c r="C199" s="125">
        <v>98</v>
      </c>
      <c r="D199" s="125">
        <v>7</v>
      </c>
      <c r="E199" s="125">
        <v>95039</v>
      </c>
      <c r="F199" s="125" t="s">
        <v>15</v>
      </c>
      <c r="G199" s="125" t="s">
        <v>486</v>
      </c>
      <c r="H199" s="126">
        <v>169</v>
      </c>
      <c r="I199" s="126">
        <v>35</v>
      </c>
      <c r="J199" s="125" t="s">
        <v>135</v>
      </c>
    </row>
    <row r="200" spans="1:10" ht="12.75">
      <c r="A200" s="125" t="s">
        <v>184</v>
      </c>
      <c r="B200" s="125">
        <v>76</v>
      </c>
      <c r="C200" s="125">
        <v>98</v>
      </c>
      <c r="D200" s="125">
        <v>85</v>
      </c>
      <c r="E200" s="125">
        <v>41642</v>
      </c>
      <c r="F200" s="125" t="s">
        <v>15</v>
      </c>
      <c r="G200" s="125" t="s">
        <v>482</v>
      </c>
      <c r="H200" s="126">
        <v>143</v>
      </c>
      <c r="I200" s="126">
        <v>53</v>
      </c>
      <c r="J200" s="125" t="s">
        <v>135</v>
      </c>
    </row>
    <row r="201" spans="1:10" ht="12.75">
      <c r="A201" s="125" t="s">
        <v>185</v>
      </c>
      <c r="B201" s="125">
        <v>76</v>
      </c>
      <c r="C201" s="125">
        <v>98</v>
      </c>
      <c r="D201" s="125">
        <v>9</v>
      </c>
      <c r="E201" s="125">
        <v>97755</v>
      </c>
      <c r="F201" s="125" t="s">
        <v>15</v>
      </c>
      <c r="G201" s="125" t="s">
        <v>483</v>
      </c>
      <c r="H201" s="126">
        <v>189</v>
      </c>
      <c r="I201" s="126">
        <v>21</v>
      </c>
      <c r="J201" s="125" t="s">
        <v>135</v>
      </c>
    </row>
    <row r="202" spans="1:10" ht="12.75">
      <c r="A202" s="125" t="s">
        <v>186</v>
      </c>
      <c r="B202" s="125">
        <v>76</v>
      </c>
      <c r="C202" s="125">
        <v>98</v>
      </c>
      <c r="D202" s="125">
        <v>12</v>
      </c>
      <c r="E202" s="125">
        <v>103522</v>
      </c>
      <c r="F202" s="125" t="s">
        <v>15</v>
      </c>
      <c r="G202" s="125" t="s">
        <v>483</v>
      </c>
      <c r="H202" s="126">
        <v>123</v>
      </c>
      <c r="I202" s="126">
        <v>67</v>
      </c>
      <c r="J202" s="125" t="s">
        <v>135</v>
      </c>
    </row>
    <row r="203" spans="1:10" ht="12.75">
      <c r="A203" s="125" t="s">
        <v>536</v>
      </c>
      <c r="B203" s="125">
        <v>76</v>
      </c>
      <c r="C203" s="125">
        <v>98</v>
      </c>
      <c r="D203" s="125">
        <v>92</v>
      </c>
      <c r="E203" s="125">
        <v>70019</v>
      </c>
      <c r="F203" s="125" t="s">
        <v>15</v>
      </c>
      <c r="G203" s="125" t="s">
        <v>482</v>
      </c>
      <c r="H203" s="126">
        <v>136</v>
      </c>
      <c r="I203" s="126">
        <v>58</v>
      </c>
      <c r="J203" s="125" t="s">
        <v>135</v>
      </c>
    </row>
    <row r="204" spans="1:10" ht="12.75">
      <c r="A204" s="125" t="s">
        <v>187</v>
      </c>
      <c r="B204" s="125">
        <v>76</v>
      </c>
      <c r="C204" s="125">
        <v>98</v>
      </c>
      <c r="D204" s="125">
        <v>12</v>
      </c>
      <c r="E204" s="125">
        <v>104379</v>
      </c>
      <c r="F204" s="125" t="s">
        <v>15</v>
      </c>
      <c r="G204" s="125" t="s">
        <v>484</v>
      </c>
      <c r="H204" s="126">
        <v>162</v>
      </c>
      <c r="I204" s="126">
        <v>40</v>
      </c>
      <c r="J204" s="125" t="s">
        <v>135</v>
      </c>
    </row>
    <row r="205" spans="1:10" ht="12.75">
      <c r="A205" s="125" t="s">
        <v>537</v>
      </c>
      <c r="B205" s="125">
        <v>76</v>
      </c>
      <c r="C205" s="125">
        <v>98</v>
      </c>
      <c r="D205" s="127">
        <v>16</v>
      </c>
      <c r="E205" s="127">
        <v>109050</v>
      </c>
      <c r="F205" s="125" t="s">
        <v>16</v>
      </c>
      <c r="G205" s="125" t="s">
        <v>483</v>
      </c>
      <c r="H205" s="126">
        <v>135</v>
      </c>
      <c r="I205" s="126">
        <v>59</v>
      </c>
      <c r="J205" s="125" t="s">
        <v>135</v>
      </c>
    </row>
    <row r="206" spans="1:10" ht="12.75">
      <c r="A206" s="125" t="s">
        <v>188</v>
      </c>
      <c r="B206" s="125">
        <v>76</v>
      </c>
      <c r="C206" s="125">
        <v>98</v>
      </c>
      <c r="D206" s="125">
        <v>3</v>
      </c>
      <c r="E206" s="125">
        <v>65795</v>
      </c>
      <c r="F206" s="125" t="s">
        <v>15</v>
      </c>
      <c r="G206" s="125" t="s">
        <v>484</v>
      </c>
      <c r="H206" s="126">
        <v>128</v>
      </c>
      <c r="I206" s="126">
        <v>64</v>
      </c>
      <c r="J206" s="125" t="s">
        <v>135</v>
      </c>
    </row>
    <row r="207" spans="1:10" ht="12.75">
      <c r="A207" s="125" t="s">
        <v>189</v>
      </c>
      <c r="B207" s="125">
        <v>76</v>
      </c>
      <c r="C207" s="125">
        <v>98</v>
      </c>
      <c r="D207" s="125">
        <v>6</v>
      </c>
      <c r="E207" s="125">
        <v>91531</v>
      </c>
      <c r="F207" s="125" t="s">
        <v>15</v>
      </c>
      <c r="G207" s="125" t="s">
        <v>484</v>
      </c>
      <c r="H207" s="126">
        <v>144</v>
      </c>
      <c r="I207" s="126">
        <v>53</v>
      </c>
      <c r="J207" s="125" t="s">
        <v>135</v>
      </c>
    </row>
    <row r="208" spans="1:10" ht="12.75">
      <c r="A208" s="125" t="s">
        <v>190</v>
      </c>
      <c r="B208" s="125">
        <v>76</v>
      </c>
      <c r="C208" s="125">
        <v>98</v>
      </c>
      <c r="D208" s="125">
        <v>4</v>
      </c>
      <c r="E208" s="125">
        <v>87094</v>
      </c>
      <c r="F208" s="125" t="s">
        <v>15</v>
      </c>
      <c r="G208" s="125" t="s">
        <v>484</v>
      </c>
      <c r="H208" s="126">
        <v>148</v>
      </c>
      <c r="I208" s="126">
        <v>50</v>
      </c>
      <c r="J208" s="125" t="s">
        <v>135</v>
      </c>
    </row>
    <row r="209" spans="1:10" ht="12.75">
      <c r="A209" s="125" t="s">
        <v>191</v>
      </c>
      <c r="B209" s="125">
        <v>76</v>
      </c>
      <c r="C209" s="125">
        <v>98</v>
      </c>
      <c r="D209" s="125">
        <v>9</v>
      </c>
      <c r="E209" s="125">
        <v>98655</v>
      </c>
      <c r="F209" s="125" t="s">
        <v>15</v>
      </c>
      <c r="G209" s="125" t="s">
        <v>483</v>
      </c>
      <c r="H209" s="126">
        <v>189</v>
      </c>
      <c r="I209" s="126">
        <v>21</v>
      </c>
      <c r="J209" s="125" t="s">
        <v>135</v>
      </c>
    </row>
    <row r="210" spans="1:10" ht="12.75">
      <c r="A210" s="125" t="s">
        <v>192</v>
      </c>
      <c r="B210" s="125">
        <v>76</v>
      </c>
      <c r="C210" s="125">
        <v>98</v>
      </c>
      <c r="D210" s="125">
        <v>95</v>
      </c>
      <c r="E210" s="125">
        <v>79433</v>
      </c>
      <c r="F210" s="125" t="s">
        <v>15</v>
      </c>
      <c r="G210" s="125" t="s">
        <v>483</v>
      </c>
      <c r="H210" s="126">
        <v>182</v>
      </c>
      <c r="I210" s="126">
        <v>26</v>
      </c>
      <c r="J210" s="125" t="s">
        <v>135</v>
      </c>
    </row>
    <row r="211" spans="1:10" ht="12.75">
      <c r="A211" s="125" t="s">
        <v>538</v>
      </c>
      <c r="B211" s="125">
        <v>76</v>
      </c>
      <c r="C211" s="125">
        <v>98</v>
      </c>
      <c r="D211" s="125">
        <v>94</v>
      </c>
      <c r="E211" s="125">
        <v>73543</v>
      </c>
      <c r="F211" s="125" t="s">
        <v>16</v>
      </c>
      <c r="G211" s="125" t="s">
        <v>483</v>
      </c>
      <c r="H211" s="126">
        <v>147</v>
      </c>
      <c r="I211" s="126">
        <v>51</v>
      </c>
      <c r="J211" s="125" t="s">
        <v>135</v>
      </c>
    </row>
    <row r="212" spans="1:10" ht="12.75">
      <c r="A212" s="125" t="s">
        <v>193</v>
      </c>
      <c r="B212" s="125">
        <v>76</v>
      </c>
      <c r="C212" s="125">
        <v>98</v>
      </c>
      <c r="D212" s="125">
        <v>10</v>
      </c>
      <c r="E212" s="125">
        <v>100451</v>
      </c>
      <c r="F212" s="125" t="s">
        <v>15</v>
      </c>
      <c r="G212" s="125" t="s">
        <v>507</v>
      </c>
      <c r="H212" s="126">
        <v>134</v>
      </c>
      <c r="I212" s="126">
        <v>60</v>
      </c>
      <c r="J212" s="125" t="s">
        <v>135</v>
      </c>
    </row>
    <row r="213" spans="1:10" ht="12.75">
      <c r="A213" s="125" t="s">
        <v>194</v>
      </c>
      <c r="B213" s="125">
        <v>76</v>
      </c>
      <c r="C213" s="125">
        <v>98</v>
      </c>
      <c r="D213" s="125">
        <v>5</v>
      </c>
      <c r="E213" s="125">
        <v>89606</v>
      </c>
      <c r="F213" s="125" t="s">
        <v>15</v>
      </c>
      <c r="G213" s="125" t="s">
        <v>483</v>
      </c>
      <c r="H213" s="126">
        <v>144</v>
      </c>
      <c r="I213" s="126">
        <v>53</v>
      </c>
      <c r="J213" s="125" t="s">
        <v>135</v>
      </c>
    </row>
    <row r="214" spans="1:10" ht="12.75">
      <c r="A214" s="125" t="s">
        <v>195</v>
      </c>
      <c r="B214" s="125">
        <v>76</v>
      </c>
      <c r="C214" s="125">
        <v>98</v>
      </c>
      <c r="D214" s="125">
        <v>2</v>
      </c>
      <c r="E214" s="125">
        <v>64350</v>
      </c>
      <c r="F214" s="125" t="s">
        <v>15</v>
      </c>
      <c r="G214" s="125" t="s">
        <v>482</v>
      </c>
      <c r="H214" s="126">
        <v>189</v>
      </c>
      <c r="I214" s="126">
        <v>21</v>
      </c>
      <c r="J214" s="125" t="s">
        <v>135</v>
      </c>
    </row>
    <row r="215" spans="1:10" ht="12.75">
      <c r="A215" s="125" t="s">
        <v>196</v>
      </c>
      <c r="B215" s="125">
        <v>76</v>
      </c>
      <c r="C215" s="125">
        <v>98</v>
      </c>
      <c r="D215" s="125">
        <v>2</v>
      </c>
      <c r="E215" s="125">
        <v>63901</v>
      </c>
      <c r="F215" s="125" t="s">
        <v>15</v>
      </c>
      <c r="G215" s="125" t="s">
        <v>483</v>
      </c>
      <c r="H215" s="126">
        <v>145</v>
      </c>
      <c r="I215" s="126">
        <v>52</v>
      </c>
      <c r="J215" s="125" t="s">
        <v>135</v>
      </c>
    </row>
    <row r="216" spans="1:10" ht="12.75">
      <c r="A216" s="125" t="s">
        <v>197</v>
      </c>
      <c r="B216" s="125">
        <v>76</v>
      </c>
      <c r="C216" s="125">
        <v>98</v>
      </c>
      <c r="D216" s="125">
        <v>7</v>
      </c>
      <c r="E216" s="125">
        <v>93694</v>
      </c>
      <c r="F216" s="125" t="s">
        <v>15</v>
      </c>
      <c r="G216" s="125" t="s">
        <v>483</v>
      </c>
      <c r="H216" s="126">
        <v>149</v>
      </c>
      <c r="I216" s="126">
        <v>49</v>
      </c>
      <c r="J216" s="125" t="s">
        <v>135</v>
      </c>
    </row>
    <row r="217" spans="1:10" ht="12.75">
      <c r="A217" s="125" t="s">
        <v>539</v>
      </c>
      <c r="B217" s="125">
        <v>76</v>
      </c>
      <c r="C217" s="125">
        <v>98</v>
      </c>
      <c r="D217" s="125">
        <v>15</v>
      </c>
      <c r="E217" s="125">
        <v>107395</v>
      </c>
      <c r="F217" s="125" t="s">
        <v>16</v>
      </c>
      <c r="G217" s="125" t="s">
        <v>484</v>
      </c>
      <c r="H217" s="126">
        <v>135</v>
      </c>
      <c r="I217" s="126">
        <v>59</v>
      </c>
      <c r="J217" s="125" t="s">
        <v>135</v>
      </c>
    </row>
    <row r="218" spans="1:10" ht="12.75">
      <c r="A218" s="125" t="s">
        <v>198</v>
      </c>
      <c r="B218" s="125">
        <v>76</v>
      </c>
      <c r="C218" s="125">
        <v>98</v>
      </c>
      <c r="D218" s="125">
        <v>12</v>
      </c>
      <c r="E218" s="125">
        <v>103449</v>
      </c>
      <c r="F218" s="125" t="s">
        <v>15</v>
      </c>
      <c r="G218" s="125" t="s">
        <v>484</v>
      </c>
      <c r="H218" s="126">
        <v>144</v>
      </c>
      <c r="I218" s="126">
        <v>53</v>
      </c>
      <c r="J218" s="125" t="s">
        <v>135</v>
      </c>
    </row>
    <row r="219" spans="1:10" ht="12.75">
      <c r="A219" s="125" t="s">
        <v>199</v>
      </c>
      <c r="B219" s="125">
        <v>76</v>
      </c>
      <c r="C219" s="125">
        <v>98</v>
      </c>
      <c r="D219" s="125">
        <v>10</v>
      </c>
      <c r="E219" s="125">
        <v>99462</v>
      </c>
      <c r="F219" s="125" t="s">
        <v>15</v>
      </c>
      <c r="G219" s="125" t="s">
        <v>483</v>
      </c>
      <c r="H219" s="126">
        <v>189</v>
      </c>
      <c r="I219" s="126">
        <v>21</v>
      </c>
      <c r="J219" s="125" t="s">
        <v>135</v>
      </c>
    </row>
    <row r="220" spans="1:10" ht="12.75">
      <c r="A220" s="125" t="s">
        <v>540</v>
      </c>
      <c r="B220" s="125">
        <v>76</v>
      </c>
      <c r="C220" s="125">
        <v>98</v>
      </c>
      <c r="D220" s="125">
        <v>15</v>
      </c>
      <c r="E220" s="125">
        <v>107769</v>
      </c>
      <c r="F220" s="125" t="s">
        <v>16</v>
      </c>
      <c r="G220" s="125" t="s">
        <v>482</v>
      </c>
      <c r="H220" s="126">
        <v>121</v>
      </c>
      <c r="I220" s="126">
        <v>69</v>
      </c>
      <c r="J220" s="125" t="s">
        <v>135</v>
      </c>
    </row>
    <row r="221" spans="1:10" ht="12.75">
      <c r="A221" s="125" t="s">
        <v>200</v>
      </c>
      <c r="B221" s="125">
        <v>76</v>
      </c>
      <c r="C221" s="125">
        <v>98</v>
      </c>
      <c r="D221" s="125">
        <v>6</v>
      </c>
      <c r="E221" s="125">
        <v>91083</v>
      </c>
      <c r="F221" s="125" t="s">
        <v>15</v>
      </c>
      <c r="G221" s="125" t="s">
        <v>483</v>
      </c>
      <c r="H221" s="126">
        <v>192</v>
      </c>
      <c r="I221" s="126">
        <v>19</v>
      </c>
      <c r="J221" s="125" t="s">
        <v>135</v>
      </c>
    </row>
    <row r="222" spans="1:10" ht="12.75">
      <c r="A222" s="125" t="s">
        <v>201</v>
      </c>
      <c r="B222" s="125">
        <v>76</v>
      </c>
      <c r="C222" s="125">
        <v>98</v>
      </c>
      <c r="D222" s="125">
        <v>85</v>
      </c>
      <c r="E222" s="125">
        <v>750</v>
      </c>
      <c r="F222" s="125" t="s">
        <v>15</v>
      </c>
      <c r="G222" s="125" t="s">
        <v>481</v>
      </c>
      <c r="H222" s="126">
        <v>189</v>
      </c>
      <c r="I222" s="126">
        <v>21</v>
      </c>
      <c r="J222" s="125" t="s">
        <v>135</v>
      </c>
    </row>
    <row r="223" spans="1:10" ht="12.75">
      <c r="A223" s="125" t="s">
        <v>202</v>
      </c>
      <c r="B223" s="125">
        <v>76</v>
      </c>
      <c r="C223" s="125">
        <v>98</v>
      </c>
      <c r="D223" s="125">
        <v>92</v>
      </c>
      <c r="E223" s="125">
        <v>70001</v>
      </c>
      <c r="F223" s="125" t="s">
        <v>15</v>
      </c>
      <c r="G223" s="125" t="s">
        <v>482</v>
      </c>
      <c r="H223" s="126">
        <v>189</v>
      </c>
      <c r="I223" s="126">
        <v>21</v>
      </c>
      <c r="J223" s="125" t="s">
        <v>135</v>
      </c>
    </row>
    <row r="224" spans="1:10" ht="12.75">
      <c r="A224" s="125" t="s">
        <v>203</v>
      </c>
      <c r="B224" s="125">
        <v>76</v>
      </c>
      <c r="C224" s="125">
        <v>98</v>
      </c>
      <c r="D224" s="125">
        <v>2</v>
      </c>
      <c r="E224" s="125">
        <v>63981</v>
      </c>
      <c r="F224" s="125" t="s">
        <v>15</v>
      </c>
      <c r="G224" s="125" t="s">
        <v>484</v>
      </c>
      <c r="H224" s="126">
        <v>154</v>
      </c>
      <c r="I224" s="126">
        <v>46</v>
      </c>
      <c r="J224" s="125" t="s">
        <v>135</v>
      </c>
    </row>
    <row r="225" spans="1:10" ht="12.75">
      <c r="A225" s="125" t="s">
        <v>443</v>
      </c>
      <c r="B225" s="125">
        <v>76</v>
      </c>
      <c r="C225" s="125">
        <v>98</v>
      </c>
      <c r="D225" s="125">
        <v>98</v>
      </c>
      <c r="E225" s="125">
        <v>60719</v>
      </c>
      <c r="F225" s="125" t="s">
        <v>15</v>
      </c>
      <c r="G225" s="125" t="s">
        <v>484</v>
      </c>
      <c r="H225" s="126">
        <v>189</v>
      </c>
      <c r="I225" s="126">
        <v>21</v>
      </c>
      <c r="J225" s="125" t="s">
        <v>135</v>
      </c>
    </row>
    <row r="226" spans="1:10" ht="12.75">
      <c r="A226" s="125" t="s">
        <v>204</v>
      </c>
      <c r="B226" s="125">
        <v>76</v>
      </c>
      <c r="C226" s="125">
        <v>98</v>
      </c>
      <c r="D226" s="125">
        <v>12</v>
      </c>
      <c r="E226" s="125">
        <v>104382</v>
      </c>
      <c r="F226" s="125" t="s">
        <v>15</v>
      </c>
      <c r="G226" s="125" t="s">
        <v>483</v>
      </c>
      <c r="H226" s="126">
        <v>153</v>
      </c>
      <c r="I226" s="126">
        <v>46</v>
      </c>
      <c r="J226" s="125" t="s">
        <v>135</v>
      </c>
    </row>
    <row r="227" spans="1:10" ht="12.75">
      <c r="A227" s="125" t="s">
        <v>205</v>
      </c>
      <c r="B227" s="125">
        <v>76</v>
      </c>
      <c r="C227" s="125">
        <v>98</v>
      </c>
      <c r="D227" s="125">
        <v>1</v>
      </c>
      <c r="E227" s="125">
        <v>62299</v>
      </c>
      <c r="F227" s="125" t="s">
        <v>16</v>
      </c>
      <c r="G227" s="125" t="s">
        <v>483</v>
      </c>
      <c r="H227" s="126">
        <v>174</v>
      </c>
      <c r="I227" s="126">
        <v>32</v>
      </c>
      <c r="J227" s="125" t="s">
        <v>135</v>
      </c>
    </row>
    <row r="228" spans="1:10" ht="12.75">
      <c r="A228" s="125" t="s">
        <v>541</v>
      </c>
      <c r="B228" s="125">
        <v>76</v>
      </c>
      <c r="C228" s="125">
        <v>98</v>
      </c>
      <c r="D228" s="127">
        <v>16</v>
      </c>
      <c r="E228" s="127">
        <v>109763</v>
      </c>
      <c r="F228" s="125" t="s">
        <v>15</v>
      </c>
      <c r="G228" s="125" t="s">
        <v>484</v>
      </c>
      <c r="H228" s="126">
        <v>150</v>
      </c>
      <c r="I228" s="126">
        <v>49</v>
      </c>
      <c r="J228" s="125" t="s">
        <v>135</v>
      </c>
    </row>
    <row r="229" spans="1:10" ht="12.75">
      <c r="A229" s="125" t="s">
        <v>543</v>
      </c>
      <c r="B229" s="125">
        <v>76</v>
      </c>
      <c r="C229" s="125">
        <v>98</v>
      </c>
      <c r="D229" s="125" t="s">
        <v>542</v>
      </c>
      <c r="E229" s="127">
        <v>109047</v>
      </c>
      <c r="F229" s="125" t="s">
        <v>15</v>
      </c>
      <c r="G229" s="125" t="s">
        <v>483</v>
      </c>
      <c r="H229" s="126">
        <v>157</v>
      </c>
      <c r="I229" s="126">
        <v>44</v>
      </c>
      <c r="J229" s="125" t="s">
        <v>135</v>
      </c>
    </row>
    <row r="230" spans="1:10" ht="12.75">
      <c r="A230" s="125" t="s">
        <v>444</v>
      </c>
      <c r="B230" s="125">
        <v>76</v>
      </c>
      <c r="C230" s="125">
        <v>98</v>
      </c>
      <c r="D230" s="125">
        <v>1</v>
      </c>
      <c r="E230" s="125">
        <v>62312</v>
      </c>
      <c r="F230" s="125" t="s">
        <v>15</v>
      </c>
      <c r="G230" s="125" t="s">
        <v>483</v>
      </c>
      <c r="H230" s="126">
        <v>189</v>
      </c>
      <c r="I230" s="126">
        <v>21</v>
      </c>
      <c r="J230" s="125" t="s">
        <v>135</v>
      </c>
    </row>
    <row r="231" spans="1:10" ht="12.75">
      <c r="A231" s="125" t="s">
        <v>206</v>
      </c>
      <c r="B231" s="125">
        <v>76</v>
      </c>
      <c r="C231" s="125">
        <v>98</v>
      </c>
      <c r="D231" s="125">
        <v>85</v>
      </c>
      <c r="E231" s="125">
        <v>798</v>
      </c>
      <c r="F231" s="125" t="s">
        <v>15</v>
      </c>
      <c r="G231" s="125" t="s">
        <v>481</v>
      </c>
      <c r="H231" s="126">
        <v>189</v>
      </c>
      <c r="I231" s="126">
        <v>21</v>
      </c>
      <c r="J231" s="125" t="s">
        <v>135</v>
      </c>
    </row>
    <row r="232" spans="1:10" ht="12.75">
      <c r="A232" s="125" t="s">
        <v>544</v>
      </c>
      <c r="B232" s="125">
        <v>76</v>
      </c>
      <c r="C232" s="125">
        <v>98</v>
      </c>
      <c r="D232" s="125">
        <v>15</v>
      </c>
      <c r="E232" s="125">
        <v>107332</v>
      </c>
      <c r="F232" s="125" t="s">
        <v>15</v>
      </c>
      <c r="G232" s="125" t="s">
        <v>498</v>
      </c>
      <c r="H232" s="126">
        <v>140</v>
      </c>
      <c r="I232" s="126">
        <v>56</v>
      </c>
      <c r="J232" s="125" t="s">
        <v>135</v>
      </c>
    </row>
    <row r="233" spans="1:10" ht="12.75">
      <c r="A233" s="125" t="s">
        <v>457</v>
      </c>
      <c r="B233" s="125">
        <v>76</v>
      </c>
      <c r="C233" s="125">
        <v>152</v>
      </c>
      <c r="D233" s="127">
        <v>89</v>
      </c>
      <c r="E233" s="127">
        <v>59428</v>
      </c>
      <c r="F233" s="125" t="s">
        <v>15</v>
      </c>
      <c r="G233" s="125" t="s">
        <v>484</v>
      </c>
      <c r="H233" s="126">
        <v>189</v>
      </c>
      <c r="I233" s="126">
        <v>21</v>
      </c>
      <c r="J233" s="125" t="s">
        <v>135</v>
      </c>
    </row>
    <row r="234" spans="1:10" ht="12.75">
      <c r="A234" s="125" t="s">
        <v>207</v>
      </c>
      <c r="B234" s="125">
        <v>76</v>
      </c>
      <c r="C234" s="125">
        <v>98</v>
      </c>
      <c r="D234" s="125">
        <v>9</v>
      </c>
      <c r="E234" s="125">
        <v>97815</v>
      </c>
      <c r="F234" s="125" t="s">
        <v>15</v>
      </c>
      <c r="G234" s="125" t="s">
        <v>500</v>
      </c>
      <c r="H234" s="126">
        <v>138</v>
      </c>
      <c r="I234" s="126">
        <v>57</v>
      </c>
      <c r="J234" s="125" t="s">
        <v>135</v>
      </c>
    </row>
    <row r="235" spans="1:10" ht="12.75">
      <c r="A235" s="125" t="s">
        <v>208</v>
      </c>
      <c r="B235" s="125">
        <v>76</v>
      </c>
      <c r="C235" s="125">
        <v>98</v>
      </c>
      <c r="D235" s="125">
        <v>7</v>
      </c>
      <c r="E235" s="125">
        <v>93513</v>
      </c>
      <c r="F235" s="125" t="s">
        <v>15</v>
      </c>
      <c r="G235" s="125" t="s">
        <v>483</v>
      </c>
      <c r="H235" s="126">
        <v>168</v>
      </c>
      <c r="I235" s="126">
        <v>36</v>
      </c>
      <c r="J235" s="125" t="s">
        <v>135</v>
      </c>
    </row>
    <row r="236" spans="1:10" ht="12.75">
      <c r="A236" s="125" t="s">
        <v>209</v>
      </c>
      <c r="B236" s="125">
        <v>76</v>
      </c>
      <c r="C236" s="125">
        <v>98</v>
      </c>
      <c r="D236" s="125">
        <v>94</v>
      </c>
      <c r="E236" s="125">
        <v>76601</v>
      </c>
      <c r="F236" s="125" t="s">
        <v>15</v>
      </c>
      <c r="G236" s="125" t="s">
        <v>484</v>
      </c>
      <c r="H236" s="126">
        <v>189</v>
      </c>
      <c r="I236" s="126">
        <v>21</v>
      </c>
      <c r="J236" s="125" t="s">
        <v>135</v>
      </c>
    </row>
    <row r="237" spans="1:10" ht="12.75">
      <c r="A237" s="125" t="s">
        <v>210</v>
      </c>
      <c r="B237" s="125">
        <v>76</v>
      </c>
      <c r="C237" s="125">
        <v>98</v>
      </c>
      <c r="D237" s="125">
        <v>85</v>
      </c>
      <c r="E237" s="125">
        <v>19732</v>
      </c>
      <c r="F237" s="125" t="s">
        <v>16</v>
      </c>
      <c r="G237" s="125" t="s">
        <v>481</v>
      </c>
      <c r="H237" s="126">
        <v>144</v>
      </c>
      <c r="I237" s="126">
        <v>53</v>
      </c>
      <c r="J237" s="125" t="s">
        <v>135</v>
      </c>
    </row>
    <row r="238" spans="1:10" ht="12.75">
      <c r="A238" s="125" t="s">
        <v>211</v>
      </c>
      <c r="B238" s="125">
        <v>76</v>
      </c>
      <c r="C238" s="125">
        <v>98</v>
      </c>
      <c r="D238" s="125">
        <v>10</v>
      </c>
      <c r="E238" s="125">
        <v>100691</v>
      </c>
      <c r="F238" s="125" t="s">
        <v>15</v>
      </c>
      <c r="G238" s="125" t="s">
        <v>483</v>
      </c>
      <c r="H238" s="126">
        <v>174</v>
      </c>
      <c r="I238" s="126">
        <v>32</v>
      </c>
      <c r="J238" s="125" t="s">
        <v>135</v>
      </c>
    </row>
    <row r="239" spans="1:10" ht="12.75">
      <c r="A239" s="125" t="s">
        <v>545</v>
      </c>
      <c r="B239" s="125">
        <v>76</v>
      </c>
      <c r="C239" s="125">
        <v>98</v>
      </c>
      <c r="D239" s="127">
        <v>16</v>
      </c>
      <c r="E239" s="127">
        <v>109695</v>
      </c>
      <c r="F239" s="125" t="s">
        <v>15</v>
      </c>
      <c r="G239" s="125" t="s">
        <v>498</v>
      </c>
      <c r="H239" s="126">
        <v>140</v>
      </c>
      <c r="I239" s="126">
        <v>56</v>
      </c>
      <c r="J239" s="125" t="s">
        <v>135</v>
      </c>
    </row>
    <row r="240" spans="1:10" ht="12.75">
      <c r="A240" s="125" t="s">
        <v>212</v>
      </c>
      <c r="B240" s="125">
        <v>76</v>
      </c>
      <c r="C240" s="125">
        <v>98</v>
      </c>
      <c r="D240" s="125">
        <v>3</v>
      </c>
      <c r="E240" s="125">
        <v>65798</v>
      </c>
      <c r="F240" s="125" t="s">
        <v>15</v>
      </c>
      <c r="G240" s="125" t="s">
        <v>483</v>
      </c>
      <c r="H240" s="126">
        <v>156</v>
      </c>
      <c r="I240" s="126">
        <v>44</v>
      </c>
      <c r="J240" s="125" t="s">
        <v>135</v>
      </c>
    </row>
    <row r="241" spans="1:10" ht="12.75">
      <c r="A241" s="125" t="s">
        <v>213</v>
      </c>
      <c r="B241" s="125">
        <v>76</v>
      </c>
      <c r="C241" s="125">
        <v>98</v>
      </c>
      <c r="D241" s="125">
        <v>12</v>
      </c>
      <c r="E241" s="125">
        <v>104383</v>
      </c>
      <c r="F241" s="125" t="s">
        <v>16</v>
      </c>
      <c r="G241" s="125" t="s">
        <v>483</v>
      </c>
      <c r="H241" s="126">
        <v>174</v>
      </c>
      <c r="I241" s="126">
        <v>32</v>
      </c>
      <c r="J241" s="125" t="s">
        <v>135</v>
      </c>
    </row>
    <row r="242" spans="1:10" ht="12.75">
      <c r="A242" s="125" t="s">
        <v>214</v>
      </c>
      <c r="B242" s="125">
        <v>76</v>
      </c>
      <c r="C242" s="125">
        <v>98</v>
      </c>
      <c r="D242" s="125">
        <v>0</v>
      </c>
      <c r="E242" s="125">
        <v>60814</v>
      </c>
      <c r="F242" s="125" t="s">
        <v>15</v>
      </c>
      <c r="G242" s="125" t="s">
        <v>483</v>
      </c>
      <c r="H242" s="126">
        <v>189</v>
      </c>
      <c r="I242" s="126">
        <v>21</v>
      </c>
      <c r="J242" s="125" t="s">
        <v>135</v>
      </c>
    </row>
    <row r="243" spans="1:10" ht="12.75">
      <c r="A243" s="125" t="s">
        <v>215</v>
      </c>
      <c r="B243" s="125">
        <v>76</v>
      </c>
      <c r="C243" s="125">
        <v>98</v>
      </c>
      <c r="D243" s="125">
        <v>4</v>
      </c>
      <c r="E243" s="125">
        <v>87093</v>
      </c>
      <c r="F243" s="125" t="s">
        <v>15</v>
      </c>
      <c r="G243" s="125" t="s">
        <v>484</v>
      </c>
      <c r="H243" s="126">
        <v>176</v>
      </c>
      <c r="I243" s="126">
        <v>30</v>
      </c>
      <c r="J243" s="125" t="s">
        <v>135</v>
      </c>
    </row>
    <row r="244" spans="1:10" ht="12.75">
      <c r="A244" s="125" t="s">
        <v>216</v>
      </c>
      <c r="B244" s="125">
        <v>76</v>
      </c>
      <c r="C244" s="125">
        <v>98</v>
      </c>
      <c r="D244" s="125">
        <v>96</v>
      </c>
      <c r="E244" s="125">
        <v>84655</v>
      </c>
      <c r="F244" s="125" t="s">
        <v>15</v>
      </c>
      <c r="G244" s="125" t="s">
        <v>484</v>
      </c>
      <c r="H244" s="126">
        <v>142</v>
      </c>
      <c r="I244" s="126">
        <v>54</v>
      </c>
      <c r="J244" s="125" t="s">
        <v>135</v>
      </c>
    </row>
    <row r="245" spans="1:10" ht="12.75">
      <c r="A245" s="125" t="s">
        <v>546</v>
      </c>
      <c r="B245" s="125">
        <v>76</v>
      </c>
      <c r="C245" s="125">
        <v>98</v>
      </c>
      <c r="D245" s="125">
        <v>10</v>
      </c>
      <c r="E245" s="125">
        <v>100070</v>
      </c>
      <c r="F245" s="125" t="s">
        <v>15</v>
      </c>
      <c r="G245" s="125" t="s">
        <v>483</v>
      </c>
      <c r="H245" s="126">
        <v>189</v>
      </c>
      <c r="I245" s="126">
        <v>21</v>
      </c>
      <c r="J245" s="125" t="s">
        <v>135</v>
      </c>
    </row>
    <row r="246" spans="1:10" ht="12.75">
      <c r="A246" s="125" t="s">
        <v>217</v>
      </c>
      <c r="B246" s="125">
        <v>76</v>
      </c>
      <c r="C246" s="125">
        <v>98</v>
      </c>
      <c r="D246" s="125">
        <v>87</v>
      </c>
      <c r="E246" s="125">
        <v>53407</v>
      </c>
      <c r="F246" s="125" t="s">
        <v>15</v>
      </c>
      <c r="G246" s="125" t="s">
        <v>481</v>
      </c>
      <c r="H246" s="126">
        <v>154</v>
      </c>
      <c r="I246" s="126">
        <v>46</v>
      </c>
      <c r="J246" s="125" t="s">
        <v>135</v>
      </c>
    </row>
    <row r="247" spans="1:10" ht="12.75">
      <c r="A247" s="125" t="s">
        <v>218</v>
      </c>
      <c r="B247" s="125">
        <v>76</v>
      </c>
      <c r="C247" s="125">
        <v>98</v>
      </c>
      <c r="D247" s="125">
        <v>13</v>
      </c>
      <c r="E247" s="125">
        <v>105251</v>
      </c>
      <c r="F247" s="125" t="s">
        <v>16</v>
      </c>
      <c r="G247" s="125" t="s">
        <v>484</v>
      </c>
      <c r="H247" s="126">
        <v>174</v>
      </c>
      <c r="I247" s="126">
        <v>32</v>
      </c>
      <c r="J247" s="125" t="s">
        <v>135</v>
      </c>
    </row>
    <row r="248" spans="1:10" ht="12.75">
      <c r="A248" s="125" t="s">
        <v>219</v>
      </c>
      <c r="B248" s="125">
        <v>76</v>
      </c>
      <c r="C248" s="125">
        <v>98</v>
      </c>
      <c r="D248" s="125">
        <v>12</v>
      </c>
      <c r="E248" s="125">
        <v>104105</v>
      </c>
      <c r="F248" s="125" t="s">
        <v>15</v>
      </c>
      <c r="G248" s="125" t="s">
        <v>484</v>
      </c>
      <c r="H248" s="126">
        <v>145</v>
      </c>
      <c r="I248" s="126">
        <v>52</v>
      </c>
      <c r="J248" s="125" t="s">
        <v>135</v>
      </c>
    </row>
    <row r="249" spans="1:10" ht="12.75">
      <c r="A249" s="125" t="s">
        <v>220</v>
      </c>
      <c r="B249" s="125">
        <v>76</v>
      </c>
      <c r="C249" s="125">
        <v>98</v>
      </c>
      <c r="D249" s="125">
        <v>8</v>
      </c>
      <c r="E249" s="125">
        <v>96138</v>
      </c>
      <c r="F249" s="125" t="s">
        <v>15</v>
      </c>
      <c r="G249" s="125" t="s">
        <v>483</v>
      </c>
      <c r="H249" s="126">
        <v>189</v>
      </c>
      <c r="I249" s="126">
        <v>21</v>
      </c>
      <c r="J249" s="125" t="s">
        <v>135</v>
      </c>
    </row>
    <row r="250" spans="1:10" ht="12.75">
      <c r="A250" s="125" t="s">
        <v>221</v>
      </c>
      <c r="B250" s="125">
        <v>76</v>
      </c>
      <c r="C250" s="125">
        <v>98</v>
      </c>
      <c r="D250" s="125">
        <v>93</v>
      </c>
      <c r="E250" s="125">
        <v>70985</v>
      </c>
      <c r="F250" s="125" t="s">
        <v>15</v>
      </c>
      <c r="G250" s="125" t="s">
        <v>484</v>
      </c>
      <c r="H250" s="126">
        <v>181</v>
      </c>
      <c r="I250" s="126">
        <v>27</v>
      </c>
      <c r="J250" s="125" t="s">
        <v>135</v>
      </c>
    </row>
    <row r="251" spans="1:10" ht="12.75">
      <c r="A251" s="125" t="s">
        <v>222</v>
      </c>
      <c r="B251" s="125">
        <v>76</v>
      </c>
      <c r="C251" s="125">
        <v>98</v>
      </c>
      <c r="D251" s="125">
        <v>5</v>
      </c>
      <c r="E251" s="125">
        <v>90110</v>
      </c>
      <c r="F251" s="125" t="s">
        <v>16</v>
      </c>
      <c r="G251" s="125" t="s">
        <v>481</v>
      </c>
      <c r="H251" s="126">
        <v>174</v>
      </c>
      <c r="I251" s="126">
        <v>32</v>
      </c>
      <c r="J251" s="125" t="s">
        <v>135</v>
      </c>
    </row>
    <row r="252" spans="1:10" ht="12.75">
      <c r="A252" s="125" t="s">
        <v>223</v>
      </c>
      <c r="B252" s="125">
        <v>76</v>
      </c>
      <c r="C252" s="125">
        <v>98</v>
      </c>
      <c r="D252" s="125">
        <v>1</v>
      </c>
      <c r="E252" s="125">
        <v>9063000</v>
      </c>
      <c r="F252" s="125" t="s">
        <v>15</v>
      </c>
      <c r="G252" s="125" t="s">
        <v>484</v>
      </c>
      <c r="H252" s="126">
        <v>163</v>
      </c>
      <c r="I252" s="126">
        <v>39</v>
      </c>
      <c r="J252" s="125" t="s">
        <v>135</v>
      </c>
    </row>
    <row r="253" spans="1:10" ht="12.75">
      <c r="A253" s="125" t="s">
        <v>547</v>
      </c>
      <c r="B253" s="125">
        <v>76</v>
      </c>
      <c r="C253" s="125">
        <v>98</v>
      </c>
      <c r="D253" s="125">
        <v>15</v>
      </c>
      <c r="E253" s="125">
        <v>107931</v>
      </c>
      <c r="F253" s="125" t="s">
        <v>15</v>
      </c>
      <c r="G253" s="125" t="s">
        <v>482</v>
      </c>
      <c r="H253" s="126">
        <v>129</v>
      </c>
      <c r="I253" s="126">
        <v>63</v>
      </c>
      <c r="J253" s="125" t="s">
        <v>135</v>
      </c>
    </row>
    <row r="254" spans="1:10" ht="12.75">
      <c r="A254" s="125" t="s">
        <v>341</v>
      </c>
      <c r="B254" s="125">
        <v>76</v>
      </c>
      <c r="C254" s="125">
        <v>374</v>
      </c>
      <c r="D254" s="125">
        <v>3</v>
      </c>
      <c r="E254" s="125">
        <v>64878</v>
      </c>
      <c r="F254" s="125" t="s">
        <v>16</v>
      </c>
      <c r="G254" s="125" t="s">
        <v>482</v>
      </c>
      <c r="H254" s="126">
        <v>162</v>
      </c>
      <c r="I254" s="126">
        <v>40</v>
      </c>
      <c r="J254" s="125" t="s">
        <v>135</v>
      </c>
    </row>
    <row r="255" spans="1:10" ht="12.75">
      <c r="A255" s="125" t="s">
        <v>350</v>
      </c>
      <c r="B255" s="125">
        <v>76</v>
      </c>
      <c r="C255" s="125">
        <v>374</v>
      </c>
      <c r="D255" s="125">
        <v>1</v>
      </c>
      <c r="E255" s="125">
        <v>61887</v>
      </c>
      <c r="F255" s="125" t="s">
        <v>16</v>
      </c>
      <c r="G255" s="125" t="s">
        <v>482</v>
      </c>
      <c r="H255" s="126">
        <v>158</v>
      </c>
      <c r="I255" s="126">
        <v>43</v>
      </c>
      <c r="J255" s="125" t="s">
        <v>135</v>
      </c>
    </row>
    <row r="256" spans="1:10" ht="12.75">
      <c r="A256" s="125" t="s">
        <v>354</v>
      </c>
      <c r="B256" s="125">
        <v>76</v>
      </c>
      <c r="C256" s="125">
        <v>374</v>
      </c>
      <c r="D256" s="125">
        <v>94</v>
      </c>
      <c r="E256" s="125">
        <v>75070</v>
      </c>
      <c r="F256" s="125" t="s">
        <v>16</v>
      </c>
      <c r="G256" s="125" t="s">
        <v>482</v>
      </c>
      <c r="H256" s="126">
        <v>154</v>
      </c>
      <c r="I256" s="126">
        <v>46</v>
      </c>
      <c r="J256" s="125" t="s">
        <v>135</v>
      </c>
    </row>
    <row r="257" spans="1:10" ht="12.75">
      <c r="A257" s="125" t="s">
        <v>355</v>
      </c>
      <c r="B257" s="125">
        <v>76</v>
      </c>
      <c r="C257" s="125">
        <v>374</v>
      </c>
      <c r="D257" s="125">
        <v>95</v>
      </c>
      <c r="E257" s="125">
        <v>80157</v>
      </c>
      <c r="F257" s="125" t="s">
        <v>16</v>
      </c>
      <c r="G257" s="125" t="s">
        <v>483</v>
      </c>
      <c r="H257" s="126">
        <v>161</v>
      </c>
      <c r="I257" s="126">
        <v>41</v>
      </c>
      <c r="J257" s="125" t="s">
        <v>135</v>
      </c>
    </row>
    <row r="258" spans="1:10" ht="12.75">
      <c r="A258" s="125" t="s">
        <v>548</v>
      </c>
      <c r="B258" s="125">
        <v>76</v>
      </c>
      <c r="C258" s="125">
        <v>594</v>
      </c>
      <c r="D258" s="125">
        <v>15</v>
      </c>
      <c r="E258" s="125">
        <v>107537</v>
      </c>
      <c r="F258" s="125" t="s">
        <v>16</v>
      </c>
      <c r="G258" s="125" t="s">
        <v>483</v>
      </c>
      <c r="H258" s="126">
        <v>138</v>
      </c>
      <c r="I258" s="126">
        <v>57</v>
      </c>
      <c r="J258" s="125" t="s">
        <v>224</v>
      </c>
    </row>
    <row r="259" spans="1:10" ht="12.75">
      <c r="A259" s="125" t="s">
        <v>225</v>
      </c>
      <c r="B259" s="125">
        <v>76</v>
      </c>
      <c r="C259" s="125">
        <v>594</v>
      </c>
      <c r="D259" s="125">
        <v>85</v>
      </c>
      <c r="E259" s="125">
        <v>17965</v>
      </c>
      <c r="F259" s="125" t="s">
        <v>15</v>
      </c>
      <c r="G259" s="125" t="s">
        <v>481</v>
      </c>
      <c r="H259" s="126">
        <v>182</v>
      </c>
      <c r="I259" s="126">
        <v>26</v>
      </c>
      <c r="J259" s="125" t="s">
        <v>224</v>
      </c>
    </row>
    <row r="260" spans="1:10" ht="12.75">
      <c r="A260" s="125" t="s">
        <v>226</v>
      </c>
      <c r="B260" s="125">
        <v>76</v>
      </c>
      <c r="C260" s="125">
        <v>594</v>
      </c>
      <c r="D260" s="125">
        <v>3</v>
      </c>
      <c r="E260" s="125">
        <v>65282</v>
      </c>
      <c r="F260" s="125" t="s">
        <v>15</v>
      </c>
      <c r="G260" s="125" t="s">
        <v>483</v>
      </c>
      <c r="H260" s="126">
        <v>195</v>
      </c>
      <c r="I260" s="126">
        <v>17</v>
      </c>
      <c r="J260" s="125" t="s">
        <v>224</v>
      </c>
    </row>
    <row r="261" spans="1:10" ht="12.75">
      <c r="A261" s="125" t="s">
        <v>227</v>
      </c>
      <c r="B261" s="125">
        <v>76</v>
      </c>
      <c r="C261" s="125">
        <v>594</v>
      </c>
      <c r="D261" s="125">
        <v>6</v>
      </c>
      <c r="E261" s="125">
        <v>91514</v>
      </c>
      <c r="F261" s="125" t="s">
        <v>15</v>
      </c>
      <c r="G261" s="125" t="s">
        <v>481</v>
      </c>
      <c r="H261" s="126">
        <v>189</v>
      </c>
      <c r="I261" s="126">
        <v>21</v>
      </c>
      <c r="J261" s="125" t="s">
        <v>224</v>
      </c>
    </row>
    <row r="262" spans="1:10" ht="12.75">
      <c r="A262" s="125" t="s">
        <v>229</v>
      </c>
      <c r="B262" s="125">
        <v>76</v>
      </c>
      <c r="C262" s="125">
        <v>594</v>
      </c>
      <c r="D262" s="125">
        <v>85</v>
      </c>
      <c r="E262" s="125">
        <v>7249</v>
      </c>
      <c r="F262" s="125" t="s">
        <v>15</v>
      </c>
      <c r="G262" s="125" t="s">
        <v>482</v>
      </c>
      <c r="H262" s="126">
        <v>184</v>
      </c>
      <c r="I262" s="126">
        <v>25</v>
      </c>
      <c r="J262" s="125" t="s">
        <v>224</v>
      </c>
    </row>
    <row r="263" spans="1:10" ht="12.75">
      <c r="A263" s="125" t="s">
        <v>230</v>
      </c>
      <c r="B263" s="125">
        <v>76</v>
      </c>
      <c r="C263" s="125">
        <v>594</v>
      </c>
      <c r="D263" s="125">
        <v>93</v>
      </c>
      <c r="E263" s="125">
        <v>71269</v>
      </c>
      <c r="F263" s="125" t="s">
        <v>15</v>
      </c>
      <c r="G263" s="125" t="s">
        <v>484</v>
      </c>
      <c r="H263" s="126">
        <v>165</v>
      </c>
      <c r="I263" s="126">
        <v>38</v>
      </c>
      <c r="J263" s="125" t="s">
        <v>224</v>
      </c>
    </row>
    <row r="264" spans="1:10" ht="12.75">
      <c r="A264" s="125" t="s">
        <v>231</v>
      </c>
      <c r="B264" s="125">
        <v>76</v>
      </c>
      <c r="C264" s="125">
        <v>594</v>
      </c>
      <c r="D264" s="125">
        <v>89</v>
      </c>
      <c r="E264" s="125">
        <v>59436</v>
      </c>
      <c r="F264" s="125" t="s">
        <v>15</v>
      </c>
      <c r="G264" s="125" t="s">
        <v>481</v>
      </c>
      <c r="H264" s="126">
        <v>164</v>
      </c>
      <c r="I264" s="126">
        <v>39</v>
      </c>
      <c r="J264" s="125" t="s">
        <v>224</v>
      </c>
    </row>
    <row r="265" spans="1:10" ht="12.75">
      <c r="A265" s="125" t="s">
        <v>232</v>
      </c>
      <c r="B265" s="125">
        <v>76</v>
      </c>
      <c r="C265" s="125">
        <v>594</v>
      </c>
      <c r="D265" s="125">
        <v>98</v>
      </c>
      <c r="E265" s="125">
        <v>61397</v>
      </c>
      <c r="F265" s="125" t="s">
        <v>15</v>
      </c>
      <c r="G265" s="125" t="s">
        <v>482</v>
      </c>
      <c r="H265" s="126">
        <v>168</v>
      </c>
      <c r="I265" s="126">
        <v>36</v>
      </c>
      <c r="J265" s="125" t="s">
        <v>224</v>
      </c>
    </row>
    <row r="266" spans="1:10" ht="12.75">
      <c r="A266" s="125" t="s">
        <v>233</v>
      </c>
      <c r="B266" s="125">
        <v>76</v>
      </c>
      <c r="C266" s="125">
        <v>594</v>
      </c>
      <c r="D266" s="125">
        <v>88</v>
      </c>
      <c r="E266" s="125">
        <v>56458</v>
      </c>
      <c r="F266" s="125" t="s">
        <v>15</v>
      </c>
      <c r="G266" s="125" t="s">
        <v>482</v>
      </c>
      <c r="H266" s="126">
        <v>189</v>
      </c>
      <c r="I266" s="126">
        <v>21</v>
      </c>
      <c r="J266" s="125" t="s">
        <v>224</v>
      </c>
    </row>
    <row r="267" spans="1:10" ht="12.75">
      <c r="A267" s="125" t="s">
        <v>234</v>
      </c>
      <c r="B267" s="125">
        <v>76</v>
      </c>
      <c r="C267" s="125">
        <v>594</v>
      </c>
      <c r="D267" s="125">
        <v>92</v>
      </c>
      <c r="E267" s="125">
        <v>67061</v>
      </c>
      <c r="F267" s="125" t="s">
        <v>15</v>
      </c>
      <c r="G267" s="125" t="s">
        <v>483</v>
      </c>
      <c r="H267" s="126">
        <v>181</v>
      </c>
      <c r="I267" s="126">
        <v>27</v>
      </c>
      <c r="J267" s="125" t="s">
        <v>224</v>
      </c>
    </row>
    <row r="268" spans="1:10" ht="12.75">
      <c r="A268" s="125" t="s">
        <v>445</v>
      </c>
      <c r="B268" s="125">
        <v>76</v>
      </c>
      <c r="C268" s="125">
        <v>594</v>
      </c>
      <c r="D268" s="125">
        <v>94</v>
      </c>
      <c r="E268" s="125">
        <v>73509</v>
      </c>
      <c r="F268" s="125" t="s">
        <v>15</v>
      </c>
      <c r="G268" s="125" t="s">
        <v>481</v>
      </c>
      <c r="H268" s="126">
        <v>189</v>
      </c>
      <c r="I268" s="126">
        <v>21</v>
      </c>
      <c r="J268" s="125" t="s">
        <v>224</v>
      </c>
    </row>
    <row r="269" spans="1:10" ht="12.75">
      <c r="A269" s="125" t="s">
        <v>235</v>
      </c>
      <c r="B269" s="125">
        <v>76</v>
      </c>
      <c r="C269" s="125">
        <v>594</v>
      </c>
      <c r="D269" s="125">
        <v>6</v>
      </c>
      <c r="E269" s="125">
        <v>91515</v>
      </c>
      <c r="F269" s="125" t="s">
        <v>15</v>
      </c>
      <c r="G269" s="125" t="s">
        <v>481</v>
      </c>
      <c r="H269" s="126">
        <v>189</v>
      </c>
      <c r="I269" s="126">
        <v>21</v>
      </c>
      <c r="J269" s="125" t="s">
        <v>224</v>
      </c>
    </row>
    <row r="270" spans="1:10" ht="12.75">
      <c r="A270" s="125" t="s">
        <v>236</v>
      </c>
      <c r="B270" s="125">
        <v>76</v>
      </c>
      <c r="C270" s="125">
        <v>594</v>
      </c>
      <c r="D270" s="125">
        <v>11</v>
      </c>
      <c r="E270" s="125">
        <v>101207</v>
      </c>
      <c r="F270" s="125" t="s">
        <v>16</v>
      </c>
      <c r="G270" s="125" t="s">
        <v>482</v>
      </c>
      <c r="H270" s="126">
        <v>134</v>
      </c>
      <c r="I270" s="126">
        <v>60</v>
      </c>
      <c r="J270" s="125" t="s">
        <v>224</v>
      </c>
    </row>
    <row r="271" spans="1:10" ht="12.75">
      <c r="A271" s="125" t="s">
        <v>237</v>
      </c>
      <c r="B271" s="125">
        <v>76</v>
      </c>
      <c r="C271" s="125">
        <v>594</v>
      </c>
      <c r="D271" s="125">
        <v>87</v>
      </c>
      <c r="E271" s="125">
        <v>52459</v>
      </c>
      <c r="F271" s="125" t="s">
        <v>16</v>
      </c>
      <c r="G271" s="125" t="s">
        <v>482</v>
      </c>
      <c r="H271" s="126">
        <v>166</v>
      </c>
      <c r="I271" s="126">
        <v>37</v>
      </c>
      <c r="J271" s="125" t="s">
        <v>224</v>
      </c>
    </row>
    <row r="272" spans="1:10" ht="12.75">
      <c r="A272" s="125" t="s">
        <v>238</v>
      </c>
      <c r="B272" s="125">
        <v>76</v>
      </c>
      <c r="C272" s="125">
        <v>594</v>
      </c>
      <c r="D272" s="125">
        <v>6</v>
      </c>
      <c r="E272" s="125">
        <v>92147</v>
      </c>
      <c r="F272" s="125" t="s">
        <v>15</v>
      </c>
      <c r="G272" s="125" t="s">
        <v>482</v>
      </c>
      <c r="H272" s="126">
        <v>189</v>
      </c>
      <c r="I272" s="126">
        <v>21</v>
      </c>
      <c r="J272" s="125" t="s">
        <v>224</v>
      </c>
    </row>
    <row r="273" spans="1:10" ht="12.75">
      <c r="A273" s="125" t="s">
        <v>239</v>
      </c>
      <c r="B273" s="125">
        <v>76</v>
      </c>
      <c r="C273" s="125">
        <v>594</v>
      </c>
      <c r="D273" s="125">
        <v>94</v>
      </c>
      <c r="E273" s="125">
        <v>73510</v>
      </c>
      <c r="F273" s="125" t="s">
        <v>16</v>
      </c>
      <c r="G273" s="125" t="s">
        <v>484</v>
      </c>
      <c r="H273" s="126">
        <v>174</v>
      </c>
      <c r="I273" s="126">
        <v>32</v>
      </c>
      <c r="J273" s="125" t="s">
        <v>224</v>
      </c>
    </row>
    <row r="274" spans="1:10" ht="12.75">
      <c r="A274" s="125" t="s">
        <v>240</v>
      </c>
      <c r="B274" s="125">
        <v>76</v>
      </c>
      <c r="C274" s="125">
        <v>594</v>
      </c>
      <c r="D274" s="125">
        <v>0</v>
      </c>
      <c r="E274" s="125">
        <v>60811</v>
      </c>
      <c r="F274" s="125" t="s">
        <v>15</v>
      </c>
      <c r="G274" s="125" t="s">
        <v>483</v>
      </c>
      <c r="H274" s="126">
        <v>169</v>
      </c>
      <c r="I274" s="126">
        <v>35</v>
      </c>
      <c r="J274" s="125" t="s">
        <v>224</v>
      </c>
    </row>
    <row r="275" spans="1:10" ht="12.75">
      <c r="A275" s="125" t="s">
        <v>440</v>
      </c>
      <c r="B275" s="125">
        <v>76</v>
      </c>
      <c r="C275" s="125">
        <v>594</v>
      </c>
      <c r="D275" s="125">
        <v>6</v>
      </c>
      <c r="E275" s="125">
        <v>90770</v>
      </c>
      <c r="F275" s="125" t="s">
        <v>15</v>
      </c>
      <c r="G275" s="125" t="s">
        <v>483</v>
      </c>
      <c r="H275" s="126">
        <v>183</v>
      </c>
      <c r="I275" s="126">
        <v>25</v>
      </c>
      <c r="J275" s="125" t="s">
        <v>224</v>
      </c>
    </row>
    <row r="276" spans="1:10" ht="12.75">
      <c r="A276" s="125" t="s">
        <v>242</v>
      </c>
      <c r="B276" s="125">
        <v>76</v>
      </c>
      <c r="C276" s="125">
        <v>594</v>
      </c>
      <c r="D276" s="125">
        <v>89</v>
      </c>
      <c r="E276" s="125">
        <v>59462</v>
      </c>
      <c r="F276" s="125" t="s">
        <v>16</v>
      </c>
      <c r="G276" s="125" t="s">
        <v>481</v>
      </c>
      <c r="H276" s="126">
        <v>142</v>
      </c>
      <c r="I276" s="126">
        <v>54</v>
      </c>
      <c r="J276" s="125" t="s">
        <v>224</v>
      </c>
    </row>
    <row r="277" spans="1:10" ht="12.75">
      <c r="A277" s="125" t="s">
        <v>243</v>
      </c>
      <c r="B277" s="125">
        <v>76</v>
      </c>
      <c r="C277" s="125">
        <v>594</v>
      </c>
      <c r="D277" s="125">
        <v>2</v>
      </c>
      <c r="E277" s="125">
        <v>63530</v>
      </c>
      <c r="F277" s="125" t="s">
        <v>16</v>
      </c>
      <c r="G277" s="125" t="s">
        <v>483</v>
      </c>
      <c r="H277" s="126">
        <v>161</v>
      </c>
      <c r="I277" s="126">
        <v>41</v>
      </c>
      <c r="J277" s="125" t="s">
        <v>224</v>
      </c>
    </row>
    <row r="278" spans="1:10" ht="12.75">
      <c r="A278" s="125" t="s">
        <v>244</v>
      </c>
      <c r="B278" s="125">
        <v>76</v>
      </c>
      <c r="C278" s="125">
        <v>594</v>
      </c>
      <c r="D278" s="125">
        <v>6</v>
      </c>
      <c r="E278" s="125">
        <v>91372</v>
      </c>
      <c r="F278" s="125" t="s">
        <v>15</v>
      </c>
      <c r="G278" s="125" t="s">
        <v>483</v>
      </c>
      <c r="H278" s="126">
        <v>177</v>
      </c>
      <c r="I278" s="126">
        <v>30</v>
      </c>
      <c r="J278" s="125" t="s">
        <v>224</v>
      </c>
    </row>
    <row r="279" spans="1:10" ht="12.75">
      <c r="A279" s="125" t="s">
        <v>245</v>
      </c>
      <c r="B279" s="125">
        <v>76</v>
      </c>
      <c r="C279" s="125">
        <v>594</v>
      </c>
      <c r="D279" s="125">
        <v>86</v>
      </c>
      <c r="E279" s="125">
        <v>23215</v>
      </c>
      <c r="F279" s="125" t="s">
        <v>15</v>
      </c>
      <c r="G279" s="125" t="s">
        <v>482</v>
      </c>
      <c r="H279" s="126">
        <v>176</v>
      </c>
      <c r="I279" s="126">
        <v>30</v>
      </c>
      <c r="J279" s="125" t="s">
        <v>224</v>
      </c>
    </row>
    <row r="280" spans="1:10" ht="12.75">
      <c r="A280" s="125" t="s">
        <v>246</v>
      </c>
      <c r="B280" s="125">
        <v>76</v>
      </c>
      <c r="C280" s="125">
        <v>594</v>
      </c>
      <c r="D280" s="125">
        <v>2</v>
      </c>
      <c r="E280" s="125">
        <v>64221</v>
      </c>
      <c r="F280" s="125" t="s">
        <v>15</v>
      </c>
      <c r="G280" s="125" t="s">
        <v>483</v>
      </c>
      <c r="H280" s="126">
        <v>164</v>
      </c>
      <c r="I280" s="126">
        <v>39</v>
      </c>
      <c r="J280" s="125" t="s">
        <v>224</v>
      </c>
    </row>
    <row r="281" spans="1:10" ht="12.75">
      <c r="A281" s="125" t="s">
        <v>549</v>
      </c>
      <c r="B281" s="125">
        <v>76</v>
      </c>
      <c r="C281" s="125">
        <v>594</v>
      </c>
      <c r="D281" s="125">
        <v>85</v>
      </c>
      <c r="E281" s="125">
        <v>6530</v>
      </c>
      <c r="F281" s="125" t="s">
        <v>15</v>
      </c>
      <c r="G281" s="125" t="s">
        <v>482</v>
      </c>
      <c r="H281" s="126">
        <v>178</v>
      </c>
      <c r="I281" s="126">
        <v>29</v>
      </c>
      <c r="J281" s="125" t="s">
        <v>224</v>
      </c>
    </row>
    <row r="282" spans="1:10" ht="12.75">
      <c r="A282" s="125" t="s">
        <v>550</v>
      </c>
      <c r="B282" s="125">
        <v>76</v>
      </c>
      <c r="C282" s="125">
        <v>594</v>
      </c>
      <c r="D282" s="125">
        <v>2</v>
      </c>
      <c r="E282" s="125">
        <v>63529</v>
      </c>
      <c r="F282" s="125" t="s">
        <v>15</v>
      </c>
      <c r="G282" s="125" t="s">
        <v>483</v>
      </c>
      <c r="H282" s="126">
        <v>189</v>
      </c>
      <c r="I282" s="126">
        <v>21</v>
      </c>
      <c r="J282" s="125" t="s">
        <v>224</v>
      </c>
    </row>
    <row r="283" spans="1:10" ht="12.75">
      <c r="A283" s="125" t="s">
        <v>247</v>
      </c>
      <c r="B283" s="125">
        <v>76</v>
      </c>
      <c r="C283" s="125">
        <v>594</v>
      </c>
      <c r="D283" s="125">
        <v>87</v>
      </c>
      <c r="E283" s="125">
        <v>52460</v>
      </c>
      <c r="F283" s="125" t="s">
        <v>16</v>
      </c>
      <c r="G283" s="125" t="s">
        <v>484</v>
      </c>
      <c r="H283" s="126">
        <v>173</v>
      </c>
      <c r="I283" s="126">
        <v>32</v>
      </c>
      <c r="J283" s="125" t="s">
        <v>224</v>
      </c>
    </row>
    <row r="284" spans="1:10" ht="12.75">
      <c r="A284" s="125" t="s">
        <v>248</v>
      </c>
      <c r="B284" s="125">
        <v>76</v>
      </c>
      <c r="C284" s="125">
        <v>594</v>
      </c>
      <c r="D284" s="125">
        <v>84</v>
      </c>
      <c r="E284" s="125">
        <v>36843</v>
      </c>
      <c r="F284" s="125" t="s">
        <v>16</v>
      </c>
      <c r="G284" s="125" t="s">
        <v>484</v>
      </c>
      <c r="H284" s="126">
        <v>167</v>
      </c>
      <c r="I284" s="126">
        <v>37</v>
      </c>
      <c r="J284" s="125" t="s">
        <v>224</v>
      </c>
    </row>
    <row r="285" spans="1:10" ht="12.75">
      <c r="A285" s="125" t="s">
        <v>249</v>
      </c>
      <c r="B285" s="125">
        <v>76</v>
      </c>
      <c r="C285" s="125">
        <v>594</v>
      </c>
      <c r="D285" s="125">
        <v>0</v>
      </c>
      <c r="E285" s="125">
        <v>60818</v>
      </c>
      <c r="F285" s="125" t="s">
        <v>15</v>
      </c>
      <c r="G285" s="125" t="s">
        <v>483</v>
      </c>
      <c r="H285" s="126">
        <v>207</v>
      </c>
      <c r="I285" s="126">
        <v>9</v>
      </c>
      <c r="J285" s="125" t="s">
        <v>224</v>
      </c>
    </row>
    <row r="286" spans="1:10" ht="12.75">
      <c r="A286" s="125" t="s">
        <v>250</v>
      </c>
      <c r="B286" s="125">
        <v>76</v>
      </c>
      <c r="C286" s="125">
        <v>594</v>
      </c>
      <c r="D286" s="125">
        <v>94</v>
      </c>
      <c r="E286" s="125">
        <v>73516</v>
      </c>
      <c r="F286" s="125" t="s">
        <v>15</v>
      </c>
      <c r="G286" s="125" t="s">
        <v>481</v>
      </c>
      <c r="H286" s="126">
        <v>147</v>
      </c>
      <c r="I286" s="126">
        <v>51</v>
      </c>
      <c r="J286" s="125" t="s">
        <v>224</v>
      </c>
    </row>
    <row r="287" spans="1:10" ht="12.75">
      <c r="A287" s="125" t="s">
        <v>551</v>
      </c>
      <c r="B287" s="125">
        <v>76</v>
      </c>
      <c r="C287" s="125">
        <v>594</v>
      </c>
      <c r="D287" s="125">
        <v>5</v>
      </c>
      <c r="E287" s="125">
        <v>88590</v>
      </c>
      <c r="F287" s="125" t="s">
        <v>15</v>
      </c>
      <c r="G287" s="125" t="s">
        <v>484</v>
      </c>
      <c r="H287" s="126">
        <v>169</v>
      </c>
      <c r="I287" s="126">
        <v>35</v>
      </c>
      <c r="J287" s="125" t="s">
        <v>224</v>
      </c>
    </row>
    <row r="288" spans="1:10" ht="12.75">
      <c r="A288" s="125" t="s">
        <v>251</v>
      </c>
      <c r="B288" s="125">
        <v>76</v>
      </c>
      <c r="C288" s="125">
        <v>594</v>
      </c>
      <c r="D288" s="125">
        <v>90</v>
      </c>
      <c r="E288" s="125">
        <v>60910</v>
      </c>
      <c r="F288" s="125" t="s">
        <v>15</v>
      </c>
      <c r="G288" s="125" t="s">
        <v>481</v>
      </c>
      <c r="H288" s="126">
        <v>189</v>
      </c>
      <c r="I288" s="126">
        <v>21</v>
      </c>
      <c r="J288" s="125" t="s">
        <v>224</v>
      </c>
    </row>
    <row r="289" spans="1:10" ht="12.75">
      <c r="A289" s="125" t="s">
        <v>252</v>
      </c>
      <c r="B289" s="125">
        <v>76</v>
      </c>
      <c r="C289" s="125">
        <v>594</v>
      </c>
      <c r="D289" s="125">
        <v>85</v>
      </c>
      <c r="E289" s="125">
        <v>34153</v>
      </c>
      <c r="F289" s="125" t="s">
        <v>16</v>
      </c>
      <c r="G289" s="125" t="s">
        <v>484</v>
      </c>
      <c r="H289" s="126">
        <v>168</v>
      </c>
      <c r="I289" s="126">
        <v>36</v>
      </c>
      <c r="J289" s="125" t="s">
        <v>224</v>
      </c>
    </row>
    <row r="290" spans="1:10" ht="12.75">
      <c r="A290" s="125" t="s">
        <v>446</v>
      </c>
      <c r="B290" s="125">
        <v>76</v>
      </c>
      <c r="C290" s="125">
        <v>594</v>
      </c>
      <c r="D290" s="125">
        <v>94</v>
      </c>
      <c r="E290" s="125">
        <v>73517</v>
      </c>
      <c r="F290" s="125" t="s">
        <v>15</v>
      </c>
      <c r="G290" s="125" t="s">
        <v>481</v>
      </c>
      <c r="H290" s="126">
        <v>185</v>
      </c>
      <c r="I290" s="126">
        <v>24</v>
      </c>
      <c r="J290" s="125" t="s">
        <v>224</v>
      </c>
    </row>
    <row r="291" spans="1:10" ht="12.75">
      <c r="A291" s="125" t="s">
        <v>253</v>
      </c>
      <c r="B291" s="125">
        <v>76</v>
      </c>
      <c r="C291" s="125">
        <v>594</v>
      </c>
      <c r="D291" s="125">
        <v>0</v>
      </c>
      <c r="E291" s="125">
        <v>60308</v>
      </c>
      <c r="F291" s="125" t="s">
        <v>16</v>
      </c>
      <c r="G291" s="125" t="s">
        <v>481</v>
      </c>
      <c r="H291" s="126">
        <v>126</v>
      </c>
      <c r="I291" s="126">
        <v>65</v>
      </c>
      <c r="J291" s="125" t="s">
        <v>224</v>
      </c>
    </row>
    <row r="292" spans="1:10" ht="12.75">
      <c r="A292" s="125" t="s">
        <v>466</v>
      </c>
      <c r="B292" s="125">
        <v>76</v>
      </c>
      <c r="C292" s="125">
        <v>594</v>
      </c>
      <c r="D292" s="125">
        <v>0</v>
      </c>
      <c r="E292" s="125">
        <v>60837</v>
      </c>
      <c r="F292" s="125" t="s">
        <v>15</v>
      </c>
      <c r="G292" s="125" t="s">
        <v>483</v>
      </c>
      <c r="H292" s="126">
        <v>200</v>
      </c>
      <c r="I292" s="126">
        <v>14</v>
      </c>
      <c r="J292" s="125" t="s">
        <v>224</v>
      </c>
    </row>
    <row r="293" spans="1:10" ht="12.75">
      <c r="A293" s="125" t="s">
        <v>254</v>
      </c>
      <c r="B293" s="125">
        <v>76</v>
      </c>
      <c r="C293" s="125">
        <v>594</v>
      </c>
      <c r="D293" s="125">
        <v>93</v>
      </c>
      <c r="E293" s="125">
        <v>71266</v>
      </c>
      <c r="F293" s="125" t="s">
        <v>15</v>
      </c>
      <c r="G293" s="125" t="s">
        <v>482</v>
      </c>
      <c r="H293" s="126">
        <v>173</v>
      </c>
      <c r="I293" s="126">
        <v>32</v>
      </c>
      <c r="J293" s="125" t="s">
        <v>224</v>
      </c>
    </row>
    <row r="294" spans="1:10" ht="12.75">
      <c r="A294" s="125" t="s">
        <v>255</v>
      </c>
      <c r="B294" s="125">
        <v>76</v>
      </c>
      <c r="C294" s="125">
        <v>594</v>
      </c>
      <c r="D294" s="125">
        <v>50</v>
      </c>
      <c r="E294" s="125">
        <v>60117</v>
      </c>
      <c r="F294" s="125" t="s">
        <v>15</v>
      </c>
      <c r="G294" s="125" t="s">
        <v>481</v>
      </c>
      <c r="H294" s="126">
        <v>176</v>
      </c>
      <c r="I294" s="126">
        <v>30</v>
      </c>
      <c r="J294" s="125" t="s">
        <v>224</v>
      </c>
    </row>
    <row r="295" spans="1:10" ht="12.75">
      <c r="A295" s="125" t="s">
        <v>256</v>
      </c>
      <c r="B295" s="125">
        <v>76</v>
      </c>
      <c r="C295" s="125">
        <v>594</v>
      </c>
      <c r="D295" s="125">
        <v>98</v>
      </c>
      <c r="E295" s="125">
        <v>60524</v>
      </c>
      <c r="F295" s="125" t="s">
        <v>15</v>
      </c>
      <c r="G295" s="125" t="s">
        <v>483</v>
      </c>
      <c r="H295" s="126">
        <v>193</v>
      </c>
      <c r="I295" s="126">
        <v>18</v>
      </c>
      <c r="J295" s="125" t="s">
        <v>224</v>
      </c>
    </row>
    <row r="296" spans="1:10" ht="12.75">
      <c r="A296" s="125" t="s">
        <v>257</v>
      </c>
      <c r="B296" s="125">
        <v>76</v>
      </c>
      <c r="C296" s="125">
        <v>594</v>
      </c>
      <c r="D296" s="125">
        <v>89</v>
      </c>
      <c r="E296" s="125">
        <v>58577</v>
      </c>
      <c r="F296" s="125" t="s">
        <v>16</v>
      </c>
      <c r="G296" s="125" t="s">
        <v>483</v>
      </c>
      <c r="H296" s="126">
        <v>170</v>
      </c>
      <c r="I296" s="126">
        <v>35</v>
      </c>
      <c r="J296" s="125" t="s">
        <v>224</v>
      </c>
    </row>
    <row r="297" spans="1:10" ht="12.75">
      <c r="A297" s="125" t="s">
        <v>447</v>
      </c>
      <c r="B297" s="125">
        <v>76</v>
      </c>
      <c r="C297" s="125">
        <v>594</v>
      </c>
      <c r="D297" s="125">
        <v>94</v>
      </c>
      <c r="E297" s="125">
        <v>73519</v>
      </c>
      <c r="F297" s="125" t="s">
        <v>15</v>
      </c>
      <c r="G297" s="125" t="s">
        <v>483</v>
      </c>
      <c r="H297" s="126">
        <v>179</v>
      </c>
      <c r="I297" s="126">
        <v>28</v>
      </c>
      <c r="J297" s="125" t="s">
        <v>224</v>
      </c>
    </row>
    <row r="298" spans="1:10" ht="12.75">
      <c r="A298" s="125" t="s">
        <v>552</v>
      </c>
      <c r="B298" s="125">
        <v>76</v>
      </c>
      <c r="C298" s="125">
        <v>594</v>
      </c>
      <c r="D298" s="127">
        <v>98</v>
      </c>
      <c r="E298" s="127">
        <v>60166</v>
      </c>
      <c r="F298" s="125" t="s">
        <v>15</v>
      </c>
      <c r="G298" s="125" t="s">
        <v>484</v>
      </c>
      <c r="H298" s="126">
        <v>189</v>
      </c>
      <c r="I298" s="126">
        <v>21</v>
      </c>
      <c r="J298" s="125" t="s">
        <v>224</v>
      </c>
    </row>
    <row r="299" spans="1:10" ht="12.75">
      <c r="A299" s="125" t="s">
        <v>258</v>
      </c>
      <c r="B299" s="125">
        <v>76</v>
      </c>
      <c r="C299" s="125">
        <v>594</v>
      </c>
      <c r="D299" s="125">
        <v>85</v>
      </c>
      <c r="E299" s="125">
        <v>403</v>
      </c>
      <c r="F299" s="125" t="s">
        <v>15</v>
      </c>
      <c r="G299" s="125" t="s">
        <v>481</v>
      </c>
      <c r="H299" s="126">
        <v>185</v>
      </c>
      <c r="I299" s="126">
        <v>24</v>
      </c>
      <c r="J299" s="125" t="s">
        <v>224</v>
      </c>
    </row>
    <row r="300" spans="1:10" ht="12.75">
      <c r="A300" s="125" t="s">
        <v>259</v>
      </c>
      <c r="B300" s="125">
        <v>76</v>
      </c>
      <c r="C300" s="125">
        <v>594</v>
      </c>
      <c r="D300" s="125">
        <v>94</v>
      </c>
      <c r="E300" s="125">
        <v>75845</v>
      </c>
      <c r="F300" s="125" t="s">
        <v>15</v>
      </c>
      <c r="G300" s="125" t="s">
        <v>481</v>
      </c>
      <c r="H300" s="126">
        <v>161</v>
      </c>
      <c r="I300" s="126">
        <v>41</v>
      </c>
      <c r="J300" s="125" t="s">
        <v>224</v>
      </c>
    </row>
    <row r="301" spans="1:10" ht="12.75">
      <c r="A301" s="125" t="s">
        <v>260</v>
      </c>
      <c r="B301" s="125">
        <v>76</v>
      </c>
      <c r="C301" s="125">
        <v>594</v>
      </c>
      <c r="D301" s="125">
        <v>85</v>
      </c>
      <c r="E301" s="125">
        <v>45757</v>
      </c>
      <c r="F301" s="125" t="s">
        <v>15</v>
      </c>
      <c r="G301" s="125" t="s">
        <v>481</v>
      </c>
      <c r="H301" s="126">
        <v>178</v>
      </c>
      <c r="I301" s="126">
        <v>29</v>
      </c>
      <c r="J301" s="125" t="s">
        <v>224</v>
      </c>
    </row>
    <row r="302" spans="1:10" ht="12.75">
      <c r="A302" s="125" t="s">
        <v>261</v>
      </c>
      <c r="B302" s="125">
        <v>76</v>
      </c>
      <c r="C302" s="125">
        <v>594</v>
      </c>
      <c r="D302" s="125">
        <v>90</v>
      </c>
      <c r="E302" s="125">
        <v>62472</v>
      </c>
      <c r="F302" s="125" t="s">
        <v>15</v>
      </c>
      <c r="G302" s="125" t="s">
        <v>483</v>
      </c>
      <c r="H302" s="126">
        <v>191</v>
      </c>
      <c r="I302" s="126">
        <v>20</v>
      </c>
      <c r="J302" s="125" t="s">
        <v>224</v>
      </c>
    </row>
    <row r="303" spans="1:10" ht="12.75">
      <c r="A303" s="125" t="s">
        <v>264</v>
      </c>
      <c r="B303" s="125">
        <v>76</v>
      </c>
      <c r="C303" s="125">
        <v>594</v>
      </c>
      <c r="D303" s="125">
        <v>6</v>
      </c>
      <c r="E303" s="125">
        <v>92521</v>
      </c>
      <c r="F303" s="125" t="s">
        <v>15</v>
      </c>
      <c r="G303" s="125" t="s">
        <v>481</v>
      </c>
      <c r="H303" s="126">
        <v>189</v>
      </c>
      <c r="I303" s="126">
        <v>21</v>
      </c>
      <c r="J303" s="125" t="s">
        <v>224</v>
      </c>
    </row>
    <row r="304" spans="1:10" ht="12.75">
      <c r="A304" s="125" t="s">
        <v>265</v>
      </c>
      <c r="B304" s="125">
        <v>76</v>
      </c>
      <c r="C304" s="125">
        <v>594</v>
      </c>
      <c r="D304" s="125">
        <v>6</v>
      </c>
      <c r="E304" s="125">
        <v>91516</v>
      </c>
      <c r="F304" s="125" t="s">
        <v>15</v>
      </c>
      <c r="G304" s="125" t="s">
        <v>481</v>
      </c>
      <c r="H304" s="126">
        <v>165</v>
      </c>
      <c r="I304" s="126">
        <v>38</v>
      </c>
      <c r="J304" s="125" t="s">
        <v>224</v>
      </c>
    </row>
    <row r="305" spans="1:10" ht="12.75">
      <c r="A305" s="125" t="s">
        <v>266</v>
      </c>
      <c r="B305" s="125">
        <v>76</v>
      </c>
      <c r="C305" s="125">
        <v>594</v>
      </c>
      <c r="D305" s="125">
        <v>7</v>
      </c>
      <c r="E305" s="125">
        <v>94514</v>
      </c>
      <c r="F305" s="125" t="s">
        <v>16</v>
      </c>
      <c r="G305" s="125" t="s">
        <v>483</v>
      </c>
      <c r="H305" s="126">
        <v>182</v>
      </c>
      <c r="I305" s="126">
        <v>26</v>
      </c>
      <c r="J305" s="125" t="s">
        <v>224</v>
      </c>
    </row>
    <row r="306" spans="1:10" ht="12.75">
      <c r="A306" s="125" t="s">
        <v>448</v>
      </c>
      <c r="B306" s="125">
        <v>76</v>
      </c>
      <c r="C306" s="125">
        <v>594</v>
      </c>
      <c r="D306" s="125">
        <v>92</v>
      </c>
      <c r="E306" s="125">
        <v>67065</v>
      </c>
      <c r="F306" s="125" t="s">
        <v>15</v>
      </c>
      <c r="G306" s="125" t="s">
        <v>482</v>
      </c>
      <c r="H306" s="126">
        <v>189</v>
      </c>
      <c r="I306" s="126">
        <v>21</v>
      </c>
      <c r="J306" s="125" t="s">
        <v>224</v>
      </c>
    </row>
    <row r="307" spans="1:10" ht="12.75">
      <c r="A307" s="125" t="s">
        <v>267</v>
      </c>
      <c r="B307" s="125">
        <v>76</v>
      </c>
      <c r="C307" s="125">
        <v>594</v>
      </c>
      <c r="D307" s="125">
        <v>97</v>
      </c>
      <c r="E307" s="125">
        <v>84838</v>
      </c>
      <c r="F307" s="125" t="s">
        <v>15</v>
      </c>
      <c r="G307" s="125" t="s">
        <v>483</v>
      </c>
      <c r="H307" s="126">
        <v>184</v>
      </c>
      <c r="I307" s="126">
        <v>25</v>
      </c>
      <c r="J307" s="125" t="s">
        <v>224</v>
      </c>
    </row>
    <row r="308" spans="1:10" ht="12.75">
      <c r="A308" s="125" t="s">
        <v>268</v>
      </c>
      <c r="B308" s="125">
        <v>76</v>
      </c>
      <c r="C308" s="125">
        <v>594</v>
      </c>
      <c r="D308" s="125">
        <v>14</v>
      </c>
      <c r="E308" s="125">
        <v>106599</v>
      </c>
      <c r="F308" s="125" t="s">
        <v>15</v>
      </c>
      <c r="G308" s="125" t="s">
        <v>481</v>
      </c>
      <c r="H308" s="126">
        <v>189</v>
      </c>
      <c r="I308" s="126">
        <v>21</v>
      </c>
      <c r="J308" s="125" t="s">
        <v>224</v>
      </c>
    </row>
    <row r="309" spans="1:10" ht="12.75">
      <c r="A309" s="125" t="s">
        <v>269</v>
      </c>
      <c r="B309" s="125">
        <v>76</v>
      </c>
      <c r="C309" s="125">
        <v>594</v>
      </c>
      <c r="D309" s="125">
        <v>50</v>
      </c>
      <c r="E309" s="125">
        <v>60528</v>
      </c>
      <c r="F309" s="125" t="s">
        <v>15</v>
      </c>
      <c r="G309" s="125" t="s">
        <v>481</v>
      </c>
      <c r="H309" s="126">
        <v>189</v>
      </c>
      <c r="I309" s="126">
        <v>21</v>
      </c>
      <c r="J309" s="125" t="s">
        <v>224</v>
      </c>
    </row>
    <row r="310" spans="1:10" ht="12.75">
      <c r="A310" s="125" t="s">
        <v>270</v>
      </c>
      <c r="B310" s="125">
        <v>76</v>
      </c>
      <c r="C310" s="125">
        <v>594</v>
      </c>
      <c r="D310" s="125">
        <v>99</v>
      </c>
      <c r="E310" s="125">
        <v>62117</v>
      </c>
      <c r="F310" s="125" t="s">
        <v>15</v>
      </c>
      <c r="G310" s="125" t="s">
        <v>482</v>
      </c>
      <c r="H310" s="126">
        <v>157</v>
      </c>
      <c r="I310" s="126">
        <v>44</v>
      </c>
      <c r="J310" s="125" t="s">
        <v>224</v>
      </c>
    </row>
    <row r="311" spans="1:10" ht="12.75">
      <c r="A311" s="125" t="s">
        <v>553</v>
      </c>
      <c r="B311" s="125">
        <v>76</v>
      </c>
      <c r="C311" s="125">
        <v>594</v>
      </c>
      <c r="D311" s="127">
        <v>16</v>
      </c>
      <c r="E311" s="127">
        <v>108900</v>
      </c>
      <c r="F311" s="125" t="s">
        <v>16</v>
      </c>
      <c r="G311" s="125" t="s">
        <v>482</v>
      </c>
      <c r="H311" s="126">
        <v>135</v>
      </c>
      <c r="I311" s="126">
        <v>59</v>
      </c>
      <c r="J311" s="125" t="s">
        <v>224</v>
      </c>
    </row>
    <row r="312" spans="1:10" ht="12.75">
      <c r="A312" s="125" t="s">
        <v>271</v>
      </c>
      <c r="B312" s="125">
        <v>76</v>
      </c>
      <c r="C312" s="125">
        <v>341</v>
      </c>
      <c r="D312" s="125">
        <v>10</v>
      </c>
      <c r="E312" s="125">
        <v>100302</v>
      </c>
      <c r="F312" s="125" t="s">
        <v>15</v>
      </c>
      <c r="G312" s="125" t="s">
        <v>482</v>
      </c>
      <c r="H312" s="126">
        <v>189</v>
      </c>
      <c r="I312" s="126">
        <v>21</v>
      </c>
      <c r="J312" s="125" t="s">
        <v>272</v>
      </c>
    </row>
    <row r="313" spans="1:10" ht="12.75">
      <c r="A313" s="125" t="s">
        <v>273</v>
      </c>
      <c r="B313" s="125">
        <v>76</v>
      </c>
      <c r="C313" s="125">
        <v>341</v>
      </c>
      <c r="D313" s="125">
        <v>99</v>
      </c>
      <c r="E313" s="125">
        <v>62758</v>
      </c>
      <c r="F313" s="125" t="s">
        <v>15</v>
      </c>
      <c r="G313" s="125" t="s">
        <v>483</v>
      </c>
      <c r="H313" s="126">
        <v>186</v>
      </c>
      <c r="I313" s="126">
        <v>23</v>
      </c>
      <c r="J313" s="125" t="s">
        <v>272</v>
      </c>
    </row>
    <row r="314" spans="1:10" ht="12.75">
      <c r="A314" s="125" t="s">
        <v>274</v>
      </c>
      <c r="B314" s="125">
        <v>76</v>
      </c>
      <c r="C314" s="125">
        <v>341</v>
      </c>
      <c r="D314" s="125">
        <v>87</v>
      </c>
      <c r="E314" s="125">
        <v>51752</v>
      </c>
      <c r="F314" s="125" t="s">
        <v>15</v>
      </c>
      <c r="G314" s="125" t="s">
        <v>482</v>
      </c>
      <c r="H314" s="126">
        <v>170</v>
      </c>
      <c r="I314" s="126">
        <v>35</v>
      </c>
      <c r="J314" s="125" t="s">
        <v>272</v>
      </c>
    </row>
    <row r="315" spans="1:10" ht="12.75">
      <c r="A315" s="125" t="s">
        <v>275</v>
      </c>
      <c r="B315" s="125">
        <v>76</v>
      </c>
      <c r="C315" s="125">
        <v>341</v>
      </c>
      <c r="D315" s="125">
        <v>85</v>
      </c>
      <c r="E315" s="125">
        <v>1964</v>
      </c>
      <c r="F315" s="125" t="s">
        <v>15</v>
      </c>
      <c r="G315" s="125" t="s">
        <v>482</v>
      </c>
      <c r="H315" s="126">
        <v>184</v>
      </c>
      <c r="I315" s="126">
        <v>25</v>
      </c>
      <c r="J315" s="125" t="s">
        <v>272</v>
      </c>
    </row>
    <row r="316" spans="1:10" ht="12.75">
      <c r="A316" s="125" t="s">
        <v>276</v>
      </c>
      <c r="B316" s="125">
        <v>76</v>
      </c>
      <c r="C316" s="125">
        <v>341</v>
      </c>
      <c r="D316" s="125">
        <v>87</v>
      </c>
      <c r="E316" s="125">
        <v>51754</v>
      </c>
      <c r="F316" s="125" t="s">
        <v>15</v>
      </c>
      <c r="G316" s="125" t="s">
        <v>482</v>
      </c>
      <c r="H316" s="126">
        <v>182</v>
      </c>
      <c r="I316" s="126">
        <v>26</v>
      </c>
      <c r="J316" s="125" t="s">
        <v>272</v>
      </c>
    </row>
    <row r="317" spans="1:10" ht="12.75">
      <c r="A317" s="125" t="s">
        <v>184</v>
      </c>
      <c r="B317" s="125">
        <v>76</v>
      </c>
      <c r="C317" s="125">
        <v>341</v>
      </c>
      <c r="D317" s="125">
        <v>87</v>
      </c>
      <c r="E317" s="125">
        <v>53400</v>
      </c>
      <c r="F317" s="125" t="s">
        <v>15</v>
      </c>
      <c r="G317" s="125" t="s">
        <v>481</v>
      </c>
      <c r="H317" s="126">
        <v>138</v>
      </c>
      <c r="I317" s="126">
        <v>57</v>
      </c>
      <c r="J317" s="125" t="s">
        <v>272</v>
      </c>
    </row>
    <row r="318" spans="1:10" ht="12.75">
      <c r="A318" s="125" t="s">
        <v>277</v>
      </c>
      <c r="B318" s="125">
        <v>76</v>
      </c>
      <c r="C318" s="125">
        <v>341</v>
      </c>
      <c r="D318" s="125">
        <v>0</v>
      </c>
      <c r="E318" s="125">
        <v>60587</v>
      </c>
      <c r="F318" s="125" t="s">
        <v>15</v>
      </c>
      <c r="G318" s="125" t="s">
        <v>482</v>
      </c>
      <c r="H318" s="126">
        <v>177</v>
      </c>
      <c r="I318" s="126">
        <v>30</v>
      </c>
      <c r="J318" s="125" t="s">
        <v>272</v>
      </c>
    </row>
    <row r="319" spans="1:10" ht="12.75">
      <c r="A319" s="125" t="s">
        <v>278</v>
      </c>
      <c r="B319" s="125">
        <v>76</v>
      </c>
      <c r="C319" s="125">
        <v>341</v>
      </c>
      <c r="D319" s="125">
        <v>93</v>
      </c>
      <c r="E319" s="125">
        <v>71001</v>
      </c>
      <c r="F319" s="125" t="s">
        <v>15</v>
      </c>
      <c r="G319" s="125" t="s">
        <v>483</v>
      </c>
      <c r="H319" s="126">
        <v>180</v>
      </c>
      <c r="I319" s="126">
        <v>28</v>
      </c>
      <c r="J319" s="125" t="s">
        <v>272</v>
      </c>
    </row>
    <row r="320" spans="1:10" ht="12.75">
      <c r="A320" s="125" t="s">
        <v>279</v>
      </c>
      <c r="B320" s="125">
        <v>76</v>
      </c>
      <c r="C320" s="125">
        <v>341</v>
      </c>
      <c r="D320" s="125">
        <v>10</v>
      </c>
      <c r="E320" s="125">
        <v>100304</v>
      </c>
      <c r="F320" s="125" t="s">
        <v>16</v>
      </c>
      <c r="G320" s="125" t="s">
        <v>484</v>
      </c>
      <c r="H320" s="126">
        <v>159</v>
      </c>
      <c r="I320" s="126">
        <v>42</v>
      </c>
      <c r="J320" s="125" t="s">
        <v>272</v>
      </c>
    </row>
    <row r="321" spans="1:10" ht="12.75">
      <c r="A321" s="125" t="s">
        <v>280</v>
      </c>
      <c r="B321" s="125">
        <v>76</v>
      </c>
      <c r="C321" s="125">
        <v>341</v>
      </c>
      <c r="D321" s="125">
        <v>10</v>
      </c>
      <c r="E321" s="125">
        <v>100303</v>
      </c>
      <c r="F321" s="125" t="s">
        <v>15</v>
      </c>
      <c r="G321" s="125" t="s">
        <v>484</v>
      </c>
      <c r="H321" s="126">
        <v>164</v>
      </c>
      <c r="I321" s="126">
        <v>39</v>
      </c>
      <c r="J321" s="125" t="s">
        <v>272</v>
      </c>
    </row>
    <row r="322" spans="1:10" ht="12.75">
      <c r="A322" s="125" t="s">
        <v>281</v>
      </c>
      <c r="B322" s="125">
        <v>76</v>
      </c>
      <c r="C322" s="125">
        <v>341</v>
      </c>
      <c r="D322" s="125">
        <v>12</v>
      </c>
      <c r="E322" s="125">
        <v>104191</v>
      </c>
      <c r="F322" s="125" t="s">
        <v>15</v>
      </c>
      <c r="G322" s="125" t="s">
        <v>484</v>
      </c>
      <c r="H322" s="126">
        <v>169</v>
      </c>
      <c r="I322" s="126">
        <v>35</v>
      </c>
      <c r="J322" s="125" t="s">
        <v>272</v>
      </c>
    </row>
    <row r="323" spans="1:10" ht="12.75">
      <c r="A323" s="125" t="s">
        <v>119</v>
      </c>
      <c r="B323" s="125">
        <v>27</v>
      </c>
      <c r="C323" s="125">
        <v>418</v>
      </c>
      <c r="D323" s="125">
        <v>99</v>
      </c>
      <c r="E323" s="125">
        <v>41754</v>
      </c>
      <c r="F323" s="125" t="s">
        <v>15</v>
      </c>
      <c r="G323" s="125" t="s">
        <v>484</v>
      </c>
      <c r="H323" s="126">
        <v>192</v>
      </c>
      <c r="I323" s="126">
        <v>19</v>
      </c>
      <c r="J323" s="125" t="s">
        <v>283</v>
      </c>
    </row>
    <row r="324" spans="1:10" ht="12.75">
      <c r="A324" s="125" t="s">
        <v>181</v>
      </c>
      <c r="B324" s="125">
        <v>76</v>
      </c>
      <c r="C324" s="125">
        <v>98</v>
      </c>
      <c r="D324" s="125">
        <v>8</v>
      </c>
      <c r="E324" s="125">
        <v>96537</v>
      </c>
      <c r="F324" s="125" t="s">
        <v>16</v>
      </c>
      <c r="G324" s="125" t="s">
        <v>483</v>
      </c>
      <c r="H324" s="126">
        <v>164</v>
      </c>
      <c r="I324" s="126">
        <v>39</v>
      </c>
      <c r="J324" s="125" t="s">
        <v>283</v>
      </c>
    </row>
    <row r="325" spans="1:10" ht="12.75">
      <c r="A325" s="125" t="s">
        <v>282</v>
      </c>
      <c r="B325" s="125">
        <v>76</v>
      </c>
      <c r="C325" s="125">
        <v>11</v>
      </c>
      <c r="D325" s="125">
        <v>5</v>
      </c>
      <c r="E325" s="125">
        <v>88588</v>
      </c>
      <c r="F325" s="125" t="s">
        <v>15</v>
      </c>
      <c r="G325" s="125" t="s">
        <v>484</v>
      </c>
      <c r="H325" s="126">
        <v>168</v>
      </c>
      <c r="I325" s="126">
        <v>36</v>
      </c>
      <c r="J325" s="125" t="s">
        <v>283</v>
      </c>
    </row>
    <row r="326" spans="1:10" ht="12.75">
      <c r="A326" s="125" t="s">
        <v>284</v>
      </c>
      <c r="B326" s="125">
        <v>76</v>
      </c>
      <c r="C326" s="125">
        <v>11</v>
      </c>
      <c r="D326" s="125">
        <v>7</v>
      </c>
      <c r="E326" s="125">
        <v>93013</v>
      </c>
      <c r="F326" s="125" t="s">
        <v>15</v>
      </c>
      <c r="G326" s="125" t="s">
        <v>483</v>
      </c>
      <c r="H326" s="126">
        <v>187</v>
      </c>
      <c r="I326" s="126">
        <v>23</v>
      </c>
      <c r="J326" s="125" t="s">
        <v>283</v>
      </c>
    </row>
    <row r="327" spans="1:10" ht="12.75">
      <c r="A327" s="125" t="s">
        <v>285</v>
      </c>
      <c r="B327" s="125">
        <v>76</v>
      </c>
      <c r="C327" s="125">
        <v>11</v>
      </c>
      <c r="D327" s="125">
        <v>13</v>
      </c>
      <c r="E327" s="125">
        <v>104520</v>
      </c>
      <c r="F327" s="125" t="s">
        <v>15</v>
      </c>
      <c r="G327" s="125" t="s">
        <v>483</v>
      </c>
      <c r="H327" s="126">
        <v>172</v>
      </c>
      <c r="I327" s="126">
        <v>33</v>
      </c>
      <c r="J327" s="125" t="s">
        <v>283</v>
      </c>
    </row>
    <row r="328" spans="1:10" ht="12.75">
      <c r="A328" s="125" t="s">
        <v>554</v>
      </c>
      <c r="B328" s="125">
        <v>76</v>
      </c>
      <c r="C328" s="125">
        <v>11</v>
      </c>
      <c r="D328" s="125">
        <v>7</v>
      </c>
      <c r="E328" s="125">
        <v>93014</v>
      </c>
      <c r="F328" s="125" t="s">
        <v>15</v>
      </c>
      <c r="G328" s="125" t="s">
        <v>483</v>
      </c>
      <c r="H328" s="126">
        <v>188</v>
      </c>
      <c r="I328" s="126">
        <v>22</v>
      </c>
      <c r="J328" s="125" t="s">
        <v>283</v>
      </c>
    </row>
    <row r="329" spans="1:10" ht="12.75">
      <c r="A329" s="125" t="s">
        <v>286</v>
      </c>
      <c r="B329" s="125">
        <v>76</v>
      </c>
      <c r="C329" s="125">
        <v>11</v>
      </c>
      <c r="D329" s="125">
        <v>8</v>
      </c>
      <c r="E329" s="125">
        <v>95203</v>
      </c>
      <c r="F329" s="125" t="s">
        <v>16</v>
      </c>
      <c r="G329" s="125" t="s">
        <v>481</v>
      </c>
      <c r="H329" s="126">
        <v>132</v>
      </c>
      <c r="I329" s="126">
        <v>61</v>
      </c>
      <c r="J329" s="125" t="s">
        <v>283</v>
      </c>
    </row>
    <row r="330" spans="1:10" ht="12.75">
      <c r="A330" s="125" t="s">
        <v>287</v>
      </c>
      <c r="B330" s="125">
        <v>76</v>
      </c>
      <c r="C330" s="125">
        <v>11</v>
      </c>
      <c r="D330" s="125">
        <v>7</v>
      </c>
      <c r="E330" s="125">
        <v>94798</v>
      </c>
      <c r="F330" s="125" t="s">
        <v>15</v>
      </c>
      <c r="G330" s="125" t="s">
        <v>484</v>
      </c>
      <c r="H330" s="126">
        <v>161</v>
      </c>
      <c r="I330" s="126">
        <v>41</v>
      </c>
      <c r="J330" s="125" t="s">
        <v>283</v>
      </c>
    </row>
    <row r="331" spans="1:10" ht="12.75">
      <c r="A331" s="125" t="s">
        <v>288</v>
      </c>
      <c r="B331" s="125">
        <v>76</v>
      </c>
      <c r="C331" s="125">
        <v>11</v>
      </c>
      <c r="D331" s="125">
        <v>5</v>
      </c>
      <c r="E331" s="125">
        <v>90547</v>
      </c>
      <c r="F331" s="125" t="s">
        <v>15</v>
      </c>
      <c r="G331" s="125" t="s">
        <v>483</v>
      </c>
      <c r="H331" s="126">
        <v>172</v>
      </c>
      <c r="I331" s="126">
        <v>33</v>
      </c>
      <c r="J331" s="125" t="s">
        <v>283</v>
      </c>
    </row>
    <row r="332" spans="1:10" ht="12.75">
      <c r="A332" s="125" t="s">
        <v>289</v>
      </c>
      <c r="B332" s="125">
        <v>76</v>
      </c>
      <c r="C332" s="125">
        <v>11</v>
      </c>
      <c r="D332" s="125">
        <v>0</v>
      </c>
      <c r="E332" s="125">
        <v>60588</v>
      </c>
      <c r="F332" s="125" t="s">
        <v>16</v>
      </c>
      <c r="G332" s="125" t="s">
        <v>482</v>
      </c>
      <c r="H332" s="126">
        <v>153</v>
      </c>
      <c r="I332" s="126">
        <v>46</v>
      </c>
      <c r="J332" s="125" t="s">
        <v>283</v>
      </c>
    </row>
    <row r="333" spans="1:10" ht="12.75">
      <c r="A333" s="125" t="s">
        <v>290</v>
      </c>
      <c r="B333" s="125">
        <v>76</v>
      </c>
      <c r="C333" s="125">
        <v>11</v>
      </c>
      <c r="D333" s="125">
        <v>5</v>
      </c>
      <c r="E333" s="125">
        <v>88693</v>
      </c>
      <c r="F333" s="125" t="s">
        <v>15</v>
      </c>
      <c r="G333" s="125" t="s">
        <v>481</v>
      </c>
      <c r="H333" s="126">
        <v>143</v>
      </c>
      <c r="I333" s="126">
        <v>53</v>
      </c>
      <c r="J333" s="125" t="s">
        <v>283</v>
      </c>
    </row>
    <row r="334" spans="1:10" ht="12.75">
      <c r="A334" s="125" t="s">
        <v>291</v>
      </c>
      <c r="B334" s="125">
        <v>76</v>
      </c>
      <c r="C334" s="125">
        <v>11</v>
      </c>
      <c r="D334" s="125">
        <v>12</v>
      </c>
      <c r="E334" s="125">
        <v>103259</v>
      </c>
      <c r="F334" s="125" t="s">
        <v>15</v>
      </c>
      <c r="G334" s="125" t="s">
        <v>482</v>
      </c>
      <c r="H334" s="126">
        <v>152</v>
      </c>
      <c r="I334" s="126">
        <v>47</v>
      </c>
      <c r="J334" s="125" t="s">
        <v>283</v>
      </c>
    </row>
    <row r="335" spans="1:10" ht="12.75">
      <c r="A335" s="125" t="s">
        <v>292</v>
      </c>
      <c r="B335" s="125">
        <v>76</v>
      </c>
      <c r="C335" s="125">
        <v>11</v>
      </c>
      <c r="D335" s="125">
        <v>3</v>
      </c>
      <c r="E335" s="125">
        <v>8047988</v>
      </c>
      <c r="F335" s="125" t="s">
        <v>15</v>
      </c>
      <c r="G335" s="125" t="s">
        <v>482</v>
      </c>
      <c r="H335" s="126">
        <v>163</v>
      </c>
      <c r="I335" s="126">
        <v>39</v>
      </c>
      <c r="J335" s="125" t="s">
        <v>283</v>
      </c>
    </row>
    <row r="336" spans="1:10" ht="12.75">
      <c r="A336" s="125" t="s">
        <v>293</v>
      </c>
      <c r="B336" s="125">
        <v>76</v>
      </c>
      <c r="C336" s="125">
        <v>11</v>
      </c>
      <c r="D336" s="125">
        <v>3</v>
      </c>
      <c r="E336" s="125">
        <v>47987</v>
      </c>
      <c r="F336" s="125" t="s">
        <v>15</v>
      </c>
      <c r="G336" s="125" t="s">
        <v>483</v>
      </c>
      <c r="H336" s="126">
        <v>163</v>
      </c>
      <c r="I336" s="126">
        <v>39</v>
      </c>
      <c r="J336" s="125" t="s">
        <v>283</v>
      </c>
    </row>
    <row r="337" spans="1:10" ht="12.75">
      <c r="A337" s="125" t="s">
        <v>294</v>
      </c>
      <c r="B337" s="125">
        <v>76</v>
      </c>
      <c r="C337" s="125">
        <v>11</v>
      </c>
      <c r="D337" s="125">
        <v>7</v>
      </c>
      <c r="E337" s="125">
        <v>93017</v>
      </c>
      <c r="F337" s="125" t="s">
        <v>15</v>
      </c>
      <c r="G337" s="125" t="s">
        <v>484</v>
      </c>
      <c r="H337" s="126">
        <v>175</v>
      </c>
      <c r="I337" s="126">
        <v>31</v>
      </c>
      <c r="J337" s="125" t="s">
        <v>283</v>
      </c>
    </row>
    <row r="338" spans="1:10" ht="12.75">
      <c r="A338" s="125" t="s">
        <v>295</v>
      </c>
      <c r="B338" s="125">
        <v>76</v>
      </c>
      <c r="C338" s="125">
        <v>11</v>
      </c>
      <c r="D338" s="125">
        <v>7</v>
      </c>
      <c r="E338" s="125">
        <v>93025</v>
      </c>
      <c r="F338" s="125" t="s">
        <v>15</v>
      </c>
      <c r="G338" s="125" t="s">
        <v>483</v>
      </c>
      <c r="H338" s="126">
        <v>168</v>
      </c>
      <c r="I338" s="126">
        <v>36</v>
      </c>
      <c r="J338" s="125" t="s">
        <v>283</v>
      </c>
    </row>
    <row r="339" spans="1:10" ht="12.75">
      <c r="A339" s="125" t="s">
        <v>296</v>
      </c>
      <c r="B339" s="125">
        <v>76</v>
      </c>
      <c r="C339" s="125">
        <v>11</v>
      </c>
      <c r="D339" s="125">
        <v>5</v>
      </c>
      <c r="E339" s="125">
        <v>90650</v>
      </c>
      <c r="F339" s="125" t="s">
        <v>15</v>
      </c>
      <c r="G339" s="125" t="s">
        <v>484</v>
      </c>
      <c r="H339" s="126">
        <v>157</v>
      </c>
      <c r="I339" s="126">
        <v>44</v>
      </c>
      <c r="J339" s="125" t="s">
        <v>283</v>
      </c>
    </row>
    <row r="340" spans="1:10" ht="12.75">
      <c r="A340" s="125" t="s">
        <v>467</v>
      </c>
      <c r="B340" s="125">
        <v>76</v>
      </c>
      <c r="C340" s="125">
        <v>11</v>
      </c>
      <c r="D340" s="125">
        <v>15</v>
      </c>
      <c r="E340" s="125">
        <v>107534</v>
      </c>
      <c r="F340" s="125" t="s">
        <v>15</v>
      </c>
      <c r="G340" s="125" t="s">
        <v>483</v>
      </c>
      <c r="H340" s="126">
        <v>96</v>
      </c>
      <c r="I340" s="126">
        <v>80</v>
      </c>
      <c r="J340" s="125" t="s">
        <v>283</v>
      </c>
    </row>
    <row r="341" spans="1:10" ht="12.75">
      <c r="A341" s="125" t="s">
        <v>297</v>
      </c>
      <c r="B341" s="125">
        <v>76</v>
      </c>
      <c r="C341" s="125">
        <v>11</v>
      </c>
      <c r="D341" s="125">
        <v>12</v>
      </c>
      <c r="E341" s="125">
        <v>103260</v>
      </c>
      <c r="F341" s="125" t="s">
        <v>15</v>
      </c>
      <c r="G341" s="125" t="s">
        <v>483</v>
      </c>
      <c r="H341" s="126">
        <v>172</v>
      </c>
      <c r="I341" s="126">
        <v>33</v>
      </c>
      <c r="J341" s="125" t="s">
        <v>283</v>
      </c>
    </row>
    <row r="342" spans="1:10" ht="12.75">
      <c r="A342" s="125" t="s">
        <v>298</v>
      </c>
      <c r="B342" s="125">
        <v>76</v>
      </c>
      <c r="C342" s="125">
        <v>11</v>
      </c>
      <c r="D342" s="125">
        <v>10</v>
      </c>
      <c r="E342" s="125">
        <v>100692</v>
      </c>
      <c r="F342" s="125" t="s">
        <v>15</v>
      </c>
      <c r="G342" s="125" t="s">
        <v>483</v>
      </c>
      <c r="H342" s="126">
        <v>156</v>
      </c>
      <c r="I342" s="126">
        <v>44</v>
      </c>
      <c r="J342" s="125" t="s">
        <v>283</v>
      </c>
    </row>
    <row r="343" spans="1:10" ht="12.75">
      <c r="A343" s="125" t="s">
        <v>449</v>
      </c>
      <c r="B343" s="125">
        <v>76</v>
      </c>
      <c r="C343" s="125">
        <v>11</v>
      </c>
      <c r="D343" s="125">
        <v>5</v>
      </c>
      <c r="E343" s="125">
        <v>89646</v>
      </c>
      <c r="F343" s="125" t="s">
        <v>16</v>
      </c>
      <c r="G343" s="125" t="s">
        <v>483</v>
      </c>
      <c r="H343" s="126">
        <v>171</v>
      </c>
      <c r="I343" s="126">
        <v>34</v>
      </c>
      <c r="J343" s="125" t="s">
        <v>283</v>
      </c>
    </row>
    <row r="344" spans="1:10" ht="12.75">
      <c r="A344" s="125" t="s">
        <v>299</v>
      </c>
      <c r="B344" s="125">
        <v>76</v>
      </c>
      <c r="C344" s="125">
        <v>11</v>
      </c>
      <c r="D344" s="125">
        <v>5</v>
      </c>
      <c r="E344" s="125">
        <v>88429</v>
      </c>
      <c r="F344" s="125" t="s">
        <v>16</v>
      </c>
      <c r="G344" s="125" t="s">
        <v>481</v>
      </c>
      <c r="H344" s="126">
        <v>132</v>
      </c>
      <c r="I344" s="126">
        <v>61</v>
      </c>
      <c r="J344" s="125" t="s">
        <v>283</v>
      </c>
    </row>
    <row r="345" spans="1:10" ht="12.75">
      <c r="A345" s="125" t="s">
        <v>300</v>
      </c>
      <c r="B345" s="125">
        <v>76</v>
      </c>
      <c r="C345" s="125">
        <v>11</v>
      </c>
      <c r="D345" s="125">
        <v>5</v>
      </c>
      <c r="E345" s="125">
        <v>88431</v>
      </c>
      <c r="F345" s="125" t="s">
        <v>16</v>
      </c>
      <c r="G345" s="125" t="s">
        <v>482</v>
      </c>
      <c r="H345" s="126">
        <v>167</v>
      </c>
      <c r="I345" s="126">
        <v>37</v>
      </c>
      <c r="J345" s="125" t="s">
        <v>283</v>
      </c>
    </row>
    <row r="346" spans="1:10" ht="12.75">
      <c r="A346" s="125" t="s">
        <v>301</v>
      </c>
      <c r="B346" s="125">
        <v>76</v>
      </c>
      <c r="C346" s="125">
        <v>11</v>
      </c>
      <c r="D346" s="125">
        <v>5</v>
      </c>
      <c r="E346" s="125">
        <v>88427</v>
      </c>
      <c r="F346" s="125" t="s">
        <v>15</v>
      </c>
      <c r="G346" s="125" t="s">
        <v>481</v>
      </c>
      <c r="H346" s="126">
        <v>169</v>
      </c>
      <c r="I346" s="126">
        <v>35</v>
      </c>
      <c r="J346" s="125" t="s">
        <v>283</v>
      </c>
    </row>
    <row r="347" spans="1:10" ht="12.75">
      <c r="A347" s="125" t="s">
        <v>303</v>
      </c>
      <c r="B347" s="125">
        <v>76</v>
      </c>
      <c r="C347" s="125">
        <v>11</v>
      </c>
      <c r="D347" s="125">
        <v>85</v>
      </c>
      <c r="E347" s="125">
        <v>35912</v>
      </c>
      <c r="F347" s="125" t="s">
        <v>16</v>
      </c>
      <c r="G347" s="125" t="s">
        <v>482</v>
      </c>
      <c r="H347" s="126">
        <v>157</v>
      </c>
      <c r="I347" s="126">
        <v>44</v>
      </c>
      <c r="J347" s="125" t="s">
        <v>283</v>
      </c>
    </row>
    <row r="348" spans="1:10" ht="12.75">
      <c r="A348" s="125" t="s">
        <v>302</v>
      </c>
      <c r="B348" s="125">
        <v>76</v>
      </c>
      <c r="C348" s="125">
        <v>11</v>
      </c>
      <c r="D348" s="125">
        <v>4</v>
      </c>
      <c r="E348" s="125">
        <v>86297</v>
      </c>
      <c r="F348" s="125" t="s">
        <v>16</v>
      </c>
      <c r="G348" s="125" t="s">
        <v>482</v>
      </c>
      <c r="H348" s="126">
        <v>146</v>
      </c>
      <c r="I348" s="126">
        <v>51</v>
      </c>
      <c r="J348" s="125" t="s">
        <v>305</v>
      </c>
    </row>
    <row r="349" spans="1:10" ht="12.75">
      <c r="A349" s="125" t="s">
        <v>262</v>
      </c>
      <c r="B349" s="125">
        <v>76</v>
      </c>
      <c r="C349" s="125">
        <v>594</v>
      </c>
      <c r="D349" s="125">
        <v>92</v>
      </c>
      <c r="E349" s="125">
        <v>67064</v>
      </c>
      <c r="F349" s="125" t="s">
        <v>15</v>
      </c>
      <c r="G349" s="125" t="s">
        <v>481</v>
      </c>
      <c r="H349" s="126">
        <v>170</v>
      </c>
      <c r="I349" s="126">
        <v>35</v>
      </c>
      <c r="J349" s="125" t="s">
        <v>305</v>
      </c>
    </row>
    <row r="350" spans="1:10" ht="12.75">
      <c r="A350" s="125" t="s">
        <v>263</v>
      </c>
      <c r="B350" s="125">
        <v>76</v>
      </c>
      <c r="C350" s="125">
        <v>594</v>
      </c>
      <c r="D350" s="125">
        <v>92</v>
      </c>
      <c r="E350" s="125">
        <v>67063</v>
      </c>
      <c r="F350" s="125" t="s">
        <v>16</v>
      </c>
      <c r="G350" s="125" t="s">
        <v>482</v>
      </c>
      <c r="H350" s="126">
        <v>156</v>
      </c>
      <c r="I350" s="126">
        <v>44</v>
      </c>
      <c r="J350" s="125" t="s">
        <v>305</v>
      </c>
    </row>
    <row r="351" spans="1:10" ht="12.75">
      <c r="A351" s="125" t="s">
        <v>408</v>
      </c>
      <c r="B351" s="125">
        <v>76</v>
      </c>
      <c r="C351" s="125">
        <v>594</v>
      </c>
      <c r="D351" s="125">
        <v>14</v>
      </c>
      <c r="E351" s="125">
        <v>107115</v>
      </c>
      <c r="F351" s="125" t="s">
        <v>15</v>
      </c>
      <c r="G351" s="125" t="s">
        <v>484</v>
      </c>
      <c r="H351" s="126">
        <v>158</v>
      </c>
      <c r="I351" s="126">
        <v>43</v>
      </c>
      <c r="J351" s="125" t="s">
        <v>305</v>
      </c>
    </row>
    <row r="352" spans="1:10" ht="12.75">
      <c r="A352" s="125" t="s">
        <v>304</v>
      </c>
      <c r="B352" s="125">
        <v>76</v>
      </c>
      <c r="C352" s="125">
        <v>15</v>
      </c>
      <c r="D352" s="125">
        <v>11</v>
      </c>
      <c r="E352" s="125">
        <v>101824</v>
      </c>
      <c r="F352" s="125" t="s">
        <v>15</v>
      </c>
      <c r="G352" s="125" t="s">
        <v>500</v>
      </c>
      <c r="H352" s="126">
        <v>164</v>
      </c>
      <c r="I352" s="126">
        <v>39</v>
      </c>
      <c r="J352" s="125" t="s">
        <v>305</v>
      </c>
    </row>
    <row r="353" spans="1:10" ht="12.75">
      <c r="A353" s="125" t="s">
        <v>555</v>
      </c>
      <c r="B353" s="125">
        <v>76</v>
      </c>
      <c r="C353" s="125">
        <v>15</v>
      </c>
      <c r="D353" s="125">
        <v>15</v>
      </c>
      <c r="E353" s="125">
        <v>108103</v>
      </c>
      <c r="F353" s="125" t="s">
        <v>16</v>
      </c>
      <c r="G353" s="125" t="s">
        <v>507</v>
      </c>
      <c r="H353" s="126">
        <v>135</v>
      </c>
      <c r="I353" s="126">
        <v>59</v>
      </c>
      <c r="J353" s="125" t="s">
        <v>305</v>
      </c>
    </row>
    <row r="354" spans="1:10" ht="12.75">
      <c r="A354" s="125" t="s">
        <v>228</v>
      </c>
      <c r="B354" s="125">
        <v>76</v>
      </c>
      <c r="C354" s="125">
        <v>15</v>
      </c>
      <c r="D354" s="125">
        <v>8</v>
      </c>
      <c r="E354" s="125">
        <v>96723</v>
      </c>
      <c r="F354" s="125" t="s">
        <v>15</v>
      </c>
      <c r="G354" s="125" t="s">
        <v>484</v>
      </c>
      <c r="H354" s="126">
        <v>187</v>
      </c>
      <c r="I354" s="126">
        <v>23</v>
      </c>
      <c r="J354" s="125" t="s">
        <v>305</v>
      </c>
    </row>
    <row r="355" spans="1:10" ht="12.75">
      <c r="A355" s="125" t="s">
        <v>306</v>
      </c>
      <c r="B355" s="125">
        <v>76</v>
      </c>
      <c r="C355" s="125">
        <v>15</v>
      </c>
      <c r="D355" s="125">
        <v>12</v>
      </c>
      <c r="E355" s="125">
        <v>103139</v>
      </c>
      <c r="F355" s="125" t="s">
        <v>15</v>
      </c>
      <c r="G355" s="125" t="s">
        <v>482</v>
      </c>
      <c r="H355" s="126">
        <v>189</v>
      </c>
      <c r="I355" s="126">
        <v>21</v>
      </c>
      <c r="J355" s="125" t="s">
        <v>305</v>
      </c>
    </row>
    <row r="356" spans="1:10" ht="12.75">
      <c r="A356" s="125" t="s">
        <v>307</v>
      </c>
      <c r="B356" s="125">
        <v>76</v>
      </c>
      <c r="C356" s="125">
        <v>15</v>
      </c>
      <c r="D356" s="125">
        <v>13</v>
      </c>
      <c r="E356" s="125">
        <v>105035</v>
      </c>
      <c r="F356" s="125" t="s">
        <v>15</v>
      </c>
      <c r="G356" s="125" t="s">
        <v>483</v>
      </c>
      <c r="H356" s="126">
        <v>189</v>
      </c>
      <c r="I356" s="126">
        <v>21</v>
      </c>
      <c r="J356" s="125" t="s">
        <v>305</v>
      </c>
    </row>
    <row r="357" spans="1:10" ht="12.75">
      <c r="A357" s="125" t="s">
        <v>308</v>
      </c>
      <c r="B357" s="125">
        <v>76</v>
      </c>
      <c r="C357" s="125">
        <v>15</v>
      </c>
      <c r="D357" s="125">
        <v>12</v>
      </c>
      <c r="E357" s="125">
        <v>103132</v>
      </c>
      <c r="F357" s="125" t="s">
        <v>16</v>
      </c>
      <c r="G357" s="125" t="s">
        <v>500</v>
      </c>
      <c r="H357" s="126">
        <v>162</v>
      </c>
      <c r="I357" s="126">
        <v>40</v>
      </c>
      <c r="J357" s="125" t="s">
        <v>305</v>
      </c>
    </row>
    <row r="358" spans="1:10" ht="12.75">
      <c r="A358" s="125" t="s">
        <v>309</v>
      </c>
      <c r="B358" s="125">
        <v>76</v>
      </c>
      <c r="C358" s="125">
        <v>15</v>
      </c>
      <c r="D358" s="125">
        <v>12</v>
      </c>
      <c r="E358" s="125">
        <v>103131</v>
      </c>
      <c r="F358" s="125" t="s">
        <v>16</v>
      </c>
      <c r="G358" s="125" t="s">
        <v>499</v>
      </c>
      <c r="H358" s="126">
        <v>130</v>
      </c>
      <c r="I358" s="126">
        <v>63</v>
      </c>
      <c r="J358" s="125" t="s">
        <v>305</v>
      </c>
    </row>
    <row r="359" spans="1:10" ht="12.75">
      <c r="A359" s="125" t="s">
        <v>310</v>
      </c>
      <c r="B359" s="125">
        <v>76</v>
      </c>
      <c r="C359" s="125">
        <v>15</v>
      </c>
      <c r="D359" s="125">
        <v>9</v>
      </c>
      <c r="E359" s="125">
        <v>98476</v>
      </c>
      <c r="F359" s="125" t="s">
        <v>15</v>
      </c>
      <c r="G359" s="125" t="s">
        <v>483</v>
      </c>
      <c r="H359" s="126">
        <v>189</v>
      </c>
      <c r="I359" s="126">
        <v>21</v>
      </c>
      <c r="J359" s="125" t="s">
        <v>305</v>
      </c>
    </row>
    <row r="360" spans="1:10" ht="12.75">
      <c r="A360" s="125" t="s">
        <v>311</v>
      </c>
      <c r="B360" s="125">
        <v>76</v>
      </c>
      <c r="C360" s="125">
        <v>15</v>
      </c>
      <c r="D360" s="125">
        <v>12</v>
      </c>
      <c r="E360" s="125">
        <v>103130</v>
      </c>
      <c r="F360" s="125" t="s">
        <v>15</v>
      </c>
      <c r="G360" s="125" t="s">
        <v>500</v>
      </c>
      <c r="H360" s="126">
        <v>177</v>
      </c>
      <c r="I360" s="126">
        <v>30</v>
      </c>
      <c r="J360" s="125" t="s">
        <v>305</v>
      </c>
    </row>
    <row r="361" spans="1:10" ht="12.75">
      <c r="A361" s="125" t="s">
        <v>312</v>
      </c>
      <c r="B361" s="125">
        <v>76</v>
      </c>
      <c r="C361" s="125">
        <v>15</v>
      </c>
      <c r="D361" s="125">
        <v>5</v>
      </c>
      <c r="E361" s="125">
        <v>88979</v>
      </c>
      <c r="F361" s="125" t="s">
        <v>15</v>
      </c>
      <c r="G361" s="125" t="s">
        <v>483</v>
      </c>
      <c r="H361" s="126">
        <v>180</v>
      </c>
      <c r="I361" s="126">
        <v>28</v>
      </c>
      <c r="J361" s="125" t="s">
        <v>305</v>
      </c>
    </row>
    <row r="362" spans="1:10" ht="12.75">
      <c r="A362" s="125" t="s">
        <v>313</v>
      </c>
      <c r="B362" s="125">
        <v>76</v>
      </c>
      <c r="C362" s="125">
        <v>15</v>
      </c>
      <c r="D362" s="125">
        <v>14</v>
      </c>
      <c r="E362" s="125">
        <v>106408</v>
      </c>
      <c r="F362" s="125" t="s">
        <v>16</v>
      </c>
      <c r="G362" s="125" t="s">
        <v>498</v>
      </c>
      <c r="H362" s="126">
        <v>134</v>
      </c>
      <c r="I362" s="126">
        <v>60</v>
      </c>
      <c r="J362" s="125" t="s">
        <v>305</v>
      </c>
    </row>
    <row r="363" spans="1:10" ht="12.75">
      <c r="A363" s="125" t="s">
        <v>556</v>
      </c>
      <c r="B363" s="125">
        <v>76</v>
      </c>
      <c r="C363" s="125">
        <v>15</v>
      </c>
      <c r="D363" s="127">
        <v>16</v>
      </c>
      <c r="E363" s="127">
        <v>109504</v>
      </c>
      <c r="F363" s="125" t="s">
        <v>15</v>
      </c>
      <c r="G363" s="125" t="s">
        <v>505</v>
      </c>
      <c r="H363" s="126">
        <v>120</v>
      </c>
      <c r="I363" s="126">
        <v>70</v>
      </c>
      <c r="J363" s="125" t="s">
        <v>305</v>
      </c>
    </row>
    <row r="364" spans="1:10" ht="12.75">
      <c r="A364" s="125" t="s">
        <v>557</v>
      </c>
      <c r="B364" s="125">
        <v>76</v>
      </c>
      <c r="C364" s="125">
        <v>15</v>
      </c>
      <c r="D364" s="125">
        <v>15</v>
      </c>
      <c r="E364" s="125">
        <v>107829</v>
      </c>
      <c r="F364" s="125" t="s">
        <v>15</v>
      </c>
      <c r="G364" s="125" t="s">
        <v>483</v>
      </c>
      <c r="H364" s="126">
        <v>150</v>
      </c>
      <c r="I364" s="126">
        <v>49</v>
      </c>
      <c r="J364" s="125" t="s">
        <v>305</v>
      </c>
    </row>
    <row r="365" spans="1:10" ht="12.75">
      <c r="A365" s="125" t="s">
        <v>241</v>
      </c>
      <c r="B365" s="125">
        <v>76</v>
      </c>
      <c r="C365" s="125">
        <v>15</v>
      </c>
      <c r="D365" s="125">
        <v>13</v>
      </c>
      <c r="E365" s="125">
        <v>104949</v>
      </c>
      <c r="F365" s="125" t="s">
        <v>16</v>
      </c>
      <c r="G365" s="125" t="s">
        <v>483</v>
      </c>
      <c r="H365" s="126">
        <v>157</v>
      </c>
      <c r="I365" s="126">
        <v>44</v>
      </c>
      <c r="J365" s="125" t="s">
        <v>305</v>
      </c>
    </row>
    <row r="366" spans="1:10" ht="12.75">
      <c r="A366" s="125" t="s">
        <v>314</v>
      </c>
      <c r="B366" s="125">
        <v>76</v>
      </c>
      <c r="C366" s="125">
        <v>15</v>
      </c>
      <c r="D366" s="125">
        <v>12</v>
      </c>
      <c r="E366" s="125">
        <v>103614</v>
      </c>
      <c r="F366" s="125" t="s">
        <v>15</v>
      </c>
      <c r="G366" s="125" t="s">
        <v>482</v>
      </c>
      <c r="H366" s="126">
        <v>189</v>
      </c>
      <c r="I366" s="126">
        <v>21</v>
      </c>
      <c r="J366" s="125" t="s">
        <v>305</v>
      </c>
    </row>
    <row r="367" spans="1:10" ht="12.75">
      <c r="A367" s="125" t="s">
        <v>315</v>
      </c>
      <c r="B367" s="125">
        <v>76</v>
      </c>
      <c r="C367" s="125">
        <v>15</v>
      </c>
      <c r="D367" s="125">
        <v>14</v>
      </c>
      <c r="E367" s="125">
        <v>106214</v>
      </c>
      <c r="F367" s="125" t="s">
        <v>16</v>
      </c>
      <c r="G367" s="125" t="s">
        <v>499</v>
      </c>
      <c r="H367" s="126">
        <v>125</v>
      </c>
      <c r="I367" s="126">
        <v>66</v>
      </c>
      <c r="J367" s="125" t="s">
        <v>305</v>
      </c>
    </row>
    <row r="368" spans="1:10" ht="12.75">
      <c r="A368" s="125" t="s">
        <v>316</v>
      </c>
      <c r="B368" s="125">
        <v>76</v>
      </c>
      <c r="C368" s="125">
        <v>15</v>
      </c>
      <c r="D368" s="125">
        <v>14</v>
      </c>
      <c r="E368" s="125">
        <v>106209</v>
      </c>
      <c r="F368" s="125" t="s">
        <v>15</v>
      </c>
      <c r="G368" s="125" t="s">
        <v>499</v>
      </c>
      <c r="H368" s="126">
        <v>124</v>
      </c>
      <c r="I368" s="126">
        <v>67</v>
      </c>
      <c r="J368" s="125" t="s">
        <v>305</v>
      </c>
    </row>
    <row r="369" spans="1:10" ht="12.75">
      <c r="A369" s="125" t="s">
        <v>558</v>
      </c>
      <c r="B369" s="125">
        <v>76</v>
      </c>
      <c r="C369" s="125">
        <v>15</v>
      </c>
      <c r="D369" s="125">
        <v>15</v>
      </c>
      <c r="E369" s="125">
        <v>107834</v>
      </c>
      <c r="F369" s="125" t="s">
        <v>15</v>
      </c>
      <c r="G369" s="125" t="s">
        <v>499</v>
      </c>
      <c r="H369" s="126">
        <v>108</v>
      </c>
      <c r="I369" s="126">
        <v>78</v>
      </c>
      <c r="J369" s="125" t="s">
        <v>305</v>
      </c>
    </row>
    <row r="370" spans="1:10" ht="12.75">
      <c r="A370" s="125" t="s">
        <v>317</v>
      </c>
      <c r="B370" s="125">
        <v>76</v>
      </c>
      <c r="C370" s="125">
        <v>15</v>
      </c>
      <c r="D370" s="125">
        <v>12</v>
      </c>
      <c r="E370" s="125">
        <v>103138</v>
      </c>
      <c r="F370" s="125" t="s">
        <v>16</v>
      </c>
      <c r="G370" s="125" t="s">
        <v>483</v>
      </c>
      <c r="H370" s="126">
        <v>174</v>
      </c>
      <c r="I370" s="126">
        <v>32</v>
      </c>
      <c r="J370" s="125" t="s">
        <v>305</v>
      </c>
    </row>
    <row r="371" spans="1:10" ht="12.75">
      <c r="A371" s="125" t="s">
        <v>318</v>
      </c>
      <c r="B371" s="125">
        <v>76</v>
      </c>
      <c r="C371" s="125">
        <v>15</v>
      </c>
      <c r="D371" s="125">
        <v>3</v>
      </c>
      <c r="E371" s="125">
        <v>64916</v>
      </c>
      <c r="F371" s="125" t="s">
        <v>15</v>
      </c>
      <c r="G371" s="125" t="s">
        <v>482</v>
      </c>
      <c r="H371" s="126">
        <v>189</v>
      </c>
      <c r="I371" s="126">
        <v>21</v>
      </c>
      <c r="J371" s="125" t="s">
        <v>305</v>
      </c>
    </row>
    <row r="372" spans="1:10" ht="12.75">
      <c r="A372" s="125" t="s">
        <v>319</v>
      </c>
      <c r="B372" s="125">
        <v>76</v>
      </c>
      <c r="C372" s="125">
        <v>15</v>
      </c>
      <c r="D372" s="125">
        <v>3</v>
      </c>
      <c r="E372" s="125">
        <v>64892</v>
      </c>
      <c r="F372" s="125" t="s">
        <v>16</v>
      </c>
      <c r="G372" s="125" t="s">
        <v>483</v>
      </c>
      <c r="H372" s="126">
        <v>161</v>
      </c>
      <c r="I372" s="126">
        <v>41</v>
      </c>
      <c r="J372" s="125" t="s">
        <v>305</v>
      </c>
    </row>
    <row r="373" spans="1:10" ht="12.75">
      <c r="A373" s="125" t="s">
        <v>559</v>
      </c>
      <c r="B373" s="125">
        <v>76</v>
      </c>
      <c r="C373" s="125">
        <v>15</v>
      </c>
      <c r="D373" s="125">
        <v>15</v>
      </c>
      <c r="E373" s="125">
        <v>107835</v>
      </c>
      <c r="F373" s="125" t="s">
        <v>15</v>
      </c>
      <c r="G373" s="125" t="s">
        <v>499</v>
      </c>
      <c r="H373" s="126">
        <v>107</v>
      </c>
      <c r="I373" s="126">
        <v>79</v>
      </c>
      <c r="J373" s="125" t="s">
        <v>305</v>
      </c>
    </row>
    <row r="374" spans="1:10" ht="12.75">
      <c r="A374" s="125" t="s">
        <v>320</v>
      </c>
      <c r="B374" s="125">
        <v>76</v>
      </c>
      <c r="C374" s="125">
        <v>15</v>
      </c>
      <c r="D374" s="125">
        <v>7</v>
      </c>
      <c r="E374" s="125">
        <v>93516</v>
      </c>
      <c r="F374" s="125" t="s">
        <v>15</v>
      </c>
      <c r="G374" s="125" t="s">
        <v>483</v>
      </c>
      <c r="H374" s="126">
        <v>189</v>
      </c>
      <c r="I374" s="126">
        <v>21</v>
      </c>
      <c r="J374" s="125" t="s">
        <v>305</v>
      </c>
    </row>
    <row r="375" spans="1:10" ht="12.75">
      <c r="A375" s="125" t="s">
        <v>321</v>
      </c>
      <c r="B375" s="125">
        <v>76</v>
      </c>
      <c r="C375" s="125">
        <v>15</v>
      </c>
      <c r="D375" s="125">
        <v>13</v>
      </c>
      <c r="E375" s="125">
        <v>104687</v>
      </c>
      <c r="F375" s="125" t="s">
        <v>15</v>
      </c>
      <c r="G375" s="125" t="s">
        <v>499</v>
      </c>
      <c r="H375" s="126">
        <v>124</v>
      </c>
      <c r="I375" s="126">
        <v>67</v>
      </c>
      <c r="J375" s="125" t="s">
        <v>305</v>
      </c>
    </row>
    <row r="376" spans="1:10" ht="12.75">
      <c r="A376" s="125" t="s">
        <v>560</v>
      </c>
      <c r="B376" s="125">
        <v>76</v>
      </c>
      <c r="C376" s="125">
        <v>15</v>
      </c>
      <c r="D376" s="125">
        <v>15</v>
      </c>
      <c r="E376" s="125">
        <v>107833</v>
      </c>
      <c r="F376" s="125" t="s">
        <v>16</v>
      </c>
      <c r="G376" s="125" t="s">
        <v>499</v>
      </c>
      <c r="H376" s="126">
        <v>94</v>
      </c>
      <c r="I376" s="126">
        <v>80</v>
      </c>
      <c r="J376" s="125" t="s">
        <v>305</v>
      </c>
    </row>
    <row r="377" spans="1:10" ht="12.75">
      <c r="A377" s="125" t="s">
        <v>322</v>
      </c>
      <c r="B377" s="125">
        <v>76</v>
      </c>
      <c r="C377" s="125">
        <v>15</v>
      </c>
      <c r="D377" s="125">
        <v>12</v>
      </c>
      <c r="E377" s="125">
        <v>103613</v>
      </c>
      <c r="F377" s="125" t="s">
        <v>15</v>
      </c>
      <c r="G377" s="125" t="s">
        <v>481</v>
      </c>
      <c r="H377" s="126">
        <v>150</v>
      </c>
      <c r="I377" s="126">
        <v>49</v>
      </c>
      <c r="J377" s="125" t="s">
        <v>305</v>
      </c>
    </row>
    <row r="378" spans="1:10" ht="12.75">
      <c r="A378" s="125" t="s">
        <v>323</v>
      </c>
      <c r="B378" s="125">
        <v>76</v>
      </c>
      <c r="C378" s="125">
        <v>15</v>
      </c>
      <c r="D378" s="125">
        <v>9</v>
      </c>
      <c r="E378" s="125">
        <v>97582</v>
      </c>
      <c r="F378" s="125" t="s">
        <v>15</v>
      </c>
      <c r="G378" s="125" t="s">
        <v>483</v>
      </c>
      <c r="H378" s="126">
        <v>181</v>
      </c>
      <c r="I378" s="126">
        <v>27</v>
      </c>
      <c r="J378" s="125" t="s">
        <v>305</v>
      </c>
    </row>
    <row r="379" spans="1:10" ht="12.75">
      <c r="A379" s="125" t="s">
        <v>324</v>
      </c>
      <c r="B379" s="125">
        <v>76</v>
      </c>
      <c r="C379" s="125">
        <v>15</v>
      </c>
      <c r="D379" s="125">
        <v>9</v>
      </c>
      <c r="E379" s="125">
        <v>97581</v>
      </c>
      <c r="F379" s="125" t="s">
        <v>15</v>
      </c>
      <c r="G379" s="125" t="s">
        <v>484</v>
      </c>
      <c r="H379" s="126">
        <v>148</v>
      </c>
      <c r="I379" s="126">
        <v>50</v>
      </c>
      <c r="J379" s="125" t="s">
        <v>305</v>
      </c>
    </row>
    <row r="380" spans="1:10" ht="12.75">
      <c r="A380" s="125" t="s">
        <v>325</v>
      </c>
      <c r="B380" s="125">
        <v>76</v>
      </c>
      <c r="C380" s="125">
        <v>15</v>
      </c>
      <c r="D380" s="125">
        <v>9</v>
      </c>
      <c r="E380" s="125">
        <v>97583</v>
      </c>
      <c r="F380" s="125" t="s">
        <v>16</v>
      </c>
      <c r="G380" s="125" t="s">
        <v>484</v>
      </c>
      <c r="H380" s="126">
        <v>151</v>
      </c>
      <c r="I380" s="126">
        <v>48</v>
      </c>
      <c r="J380" s="125" t="s">
        <v>305</v>
      </c>
    </row>
    <row r="381" spans="1:10" ht="12.75">
      <c r="A381" s="125" t="s">
        <v>561</v>
      </c>
      <c r="B381" s="125">
        <v>76</v>
      </c>
      <c r="C381" s="125">
        <v>15</v>
      </c>
      <c r="D381" s="125">
        <v>15</v>
      </c>
      <c r="E381" s="125">
        <v>107832</v>
      </c>
      <c r="F381" s="125" t="s">
        <v>15</v>
      </c>
      <c r="G381" s="125" t="s">
        <v>483</v>
      </c>
      <c r="H381" s="126">
        <v>150</v>
      </c>
      <c r="I381" s="126">
        <v>49</v>
      </c>
      <c r="J381" s="125" t="s">
        <v>305</v>
      </c>
    </row>
    <row r="382" spans="1:10" ht="12.75">
      <c r="A382" s="125" t="s">
        <v>326</v>
      </c>
      <c r="B382" s="125">
        <v>76</v>
      </c>
      <c r="C382" s="125">
        <v>15</v>
      </c>
      <c r="D382" s="125">
        <v>14</v>
      </c>
      <c r="E382" s="125">
        <v>106218</v>
      </c>
      <c r="F382" s="125" t="s">
        <v>15</v>
      </c>
      <c r="G382" s="125" t="s">
        <v>507</v>
      </c>
      <c r="H382" s="126">
        <v>129</v>
      </c>
      <c r="I382" s="126">
        <v>63</v>
      </c>
      <c r="J382" s="125" t="s">
        <v>305</v>
      </c>
    </row>
    <row r="383" spans="1:10" ht="12.75">
      <c r="A383" s="125" t="s">
        <v>327</v>
      </c>
      <c r="B383" s="125">
        <v>76</v>
      </c>
      <c r="C383" s="125">
        <v>15</v>
      </c>
      <c r="D383" s="125">
        <v>4</v>
      </c>
      <c r="E383" s="125">
        <v>87762</v>
      </c>
      <c r="F383" s="125" t="s">
        <v>16</v>
      </c>
      <c r="G383" s="125" t="s">
        <v>483</v>
      </c>
      <c r="H383" s="126">
        <v>171</v>
      </c>
      <c r="I383" s="126">
        <v>34</v>
      </c>
      <c r="J383" s="125" t="s">
        <v>305</v>
      </c>
    </row>
    <row r="384" spans="1:10" ht="12.75">
      <c r="A384" s="125" t="s">
        <v>562</v>
      </c>
      <c r="B384" s="125">
        <v>76</v>
      </c>
      <c r="C384" s="125">
        <v>15</v>
      </c>
      <c r="D384" s="125">
        <v>15</v>
      </c>
      <c r="E384" s="125">
        <v>107830</v>
      </c>
      <c r="F384" s="125" t="s">
        <v>15</v>
      </c>
      <c r="G384" s="125" t="s">
        <v>483</v>
      </c>
      <c r="H384" s="126">
        <v>150</v>
      </c>
      <c r="I384" s="126">
        <v>49</v>
      </c>
      <c r="J384" s="125" t="s">
        <v>305</v>
      </c>
    </row>
    <row r="385" spans="1:10" ht="12.75">
      <c r="A385" s="125" t="s">
        <v>328</v>
      </c>
      <c r="B385" s="125">
        <v>76</v>
      </c>
      <c r="C385" s="125">
        <v>15</v>
      </c>
      <c r="D385" s="125">
        <v>9</v>
      </c>
      <c r="E385" s="125">
        <v>98910</v>
      </c>
      <c r="F385" s="125" t="s">
        <v>15</v>
      </c>
      <c r="G385" s="125" t="s">
        <v>483</v>
      </c>
      <c r="H385" s="126">
        <v>189</v>
      </c>
      <c r="I385" s="126">
        <v>21</v>
      </c>
      <c r="J385" s="125" t="s">
        <v>305</v>
      </c>
    </row>
    <row r="386" spans="1:10" ht="12.75">
      <c r="A386" s="125" t="s">
        <v>329</v>
      </c>
      <c r="B386" s="125">
        <v>76</v>
      </c>
      <c r="C386" s="125">
        <v>15</v>
      </c>
      <c r="D386" s="125">
        <v>3</v>
      </c>
      <c r="E386" s="125">
        <v>64907</v>
      </c>
      <c r="F386" s="125" t="s">
        <v>15</v>
      </c>
      <c r="G386" s="125" t="s">
        <v>481</v>
      </c>
      <c r="H386" s="126">
        <v>154</v>
      </c>
      <c r="I386" s="126">
        <v>46</v>
      </c>
      <c r="J386" s="125" t="s">
        <v>305</v>
      </c>
    </row>
    <row r="387" spans="1:10" ht="12.75">
      <c r="A387" s="125" t="s">
        <v>563</v>
      </c>
      <c r="B387" s="125">
        <v>76</v>
      </c>
      <c r="C387" s="125">
        <v>15</v>
      </c>
      <c r="D387" s="125">
        <v>85</v>
      </c>
      <c r="E387" s="125">
        <v>15734</v>
      </c>
      <c r="F387" s="125" t="s">
        <v>15</v>
      </c>
      <c r="G387" s="125" t="s">
        <v>482</v>
      </c>
      <c r="H387" s="126">
        <v>149</v>
      </c>
      <c r="I387" s="126">
        <v>49</v>
      </c>
      <c r="J387" s="125" t="s">
        <v>305</v>
      </c>
    </row>
    <row r="388" spans="1:10" ht="12.75">
      <c r="A388" s="125" t="s">
        <v>330</v>
      </c>
      <c r="B388" s="125">
        <v>76</v>
      </c>
      <c r="C388" s="125">
        <v>15</v>
      </c>
      <c r="D388" s="125">
        <v>5</v>
      </c>
      <c r="E388" s="125">
        <v>88981</v>
      </c>
      <c r="F388" s="125" t="s">
        <v>15</v>
      </c>
      <c r="G388" s="125" t="s">
        <v>483</v>
      </c>
      <c r="H388" s="126">
        <v>173</v>
      </c>
      <c r="I388" s="126">
        <v>32</v>
      </c>
      <c r="J388" s="125" t="s">
        <v>305</v>
      </c>
    </row>
    <row r="389" spans="1:10" ht="12.75">
      <c r="A389" s="125" t="s">
        <v>331</v>
      </c>
      <c r="B389" s="125">
        <v>76</v>
      </c>
      <c r="C389" s="125">
        <v>15</v>
      </c>
      <c r="D389" s="125">
        <v>12</v>
      </c>
      <c r="E389" s="125">
        <v>103617</v>
      </c>
      <c r="F389" s="125" t="s">
        <v>15</v>
      </c>
      <c r="G389" s="125" t="s">
        <v>483</v>
      </c>
      <c r="H389" s="126">
        <v>189</v>
      </c>
      <c r="I389" s="126">
        <v>21</v>
      </c>
      <c r="J389" s="125" t="s">
        <v>305</v>
      </c>
    </row>
    <row r="390" spans="1:10" ht="12.75">
      <c r="A390" s="125" t="s">
        <v>564</v>
      </c>
      <c r="B390" s="125">
        <v>76</v>
      </c>
      <c r="C390" s="125">
        <v>15</v>
      </c>
      <c r="D390" s="125">
        <v>15</v>
      </c>
      <c r="E390" s="125">
        <v>107831</v>
      </c>
      <c r="F390" s="125" t="s">
        <v>15</v>
      </c>
      <c r="G390" s="125" t="s">
        <v>484</v>
      </c>
      <c r="H390" s="126">
        <v>150</v>
      </c>
      <c r="I390" s="126">
        <v>49</v>
      </c>
      <c r="J390" s="125" t="s">
        <v>305</v>
      </c>
    </row>
    <row r="391" spans="1:10" ht="12.75">
      <c r="A391" s="125" t="s">
        <v>332</v>
      </c>
      <c r="B391" s="125">
        <v>76</v>
      </c>
      <c r="C391" s="125">
        <v>15</v>
      </c>
      <c r="D391" s="125">
        <v>4</v>
      </c>
      <c r="E391" s="125">
        <v>87095</v>
      </c>
      <c r="F391" s="125" t="s">
        <v>15</v>
      </c>
      <c r="G391" s="125" t="s">
        <v>481</v>
      </c>
      <c r="H391" s="126">
        <v>189</v>
      </c>
      <c r="I391" s="126">
        <v>21</v>
      </c>
      <c r="J391" s="125" t="s">
        <v>305</v>
      </c>
    </row>
    <row r="392" spans="1:10" ht="12.75">
      <c r="A392" s="125" t="s">
        <v>333</v>
      </c>
      <c r="B392" s="125">
        <v>76</v>
      </c>
      <c r="C392" s="125">
        <v>15</v>
      </c>
      <c r="D392" s="125">
        <v>3</v>
      </c>
      <c r="E392" s="125">
        <v>64918</v>
      </c>
      <c r="F392" s="125" t="s">
        <v>16</v>
      </c>
      <c r="G392" s="125" t="s">
        <v>481</v>
      </c>
      <c r="H392" s="126">
        <v>174</v>
      </c>
      <c r="I392" s="126">
        <v>32</v>
      </c>
      <c r="J392" s="125" t="s">
        <v>305</v>
      </c>
    </row>
    <row r="393" spans="1:10" ht="12.75">
      <c r="A393" s="125" t="s">
        <v>334</v>
      </c>
      <c r="B393" s="125">
        <v>76</v>
      </c>
      <c r="C393" s="125">
        <v>15</v>
      </c>
      <c r="D393" s="125">
        <v>3</v>
      </c>
      <c r="E393" s="125">
        <v>64890</v>
      </c>
      <c r="F393" s="125" t="s">
        <v>15</v>
      </c>
      <c r="G393" s="125" t="s">
        <v>483</v>
      </c>
      <c r="H393" s="126">
        <v>194</v>
      </c>
      <c r="I393" s="126">
        <v>18</v>
      </c>
      <c r="J393" s="125" t="s">
        <v>305</v>
      </c>
    </row>
    <row r="394" spans="1:10" ht="12.75">
      <c r="A394" s="125" t="s">
        <v>335</v>
      </c>
      <c r="B394" s="125">
        <v>76</v>
      </c>
      <c r="C394" s="125">
        <v>15</v>
      </c>
      <c r="D394" s="125">
        <v>13</v>
      </c>
      <c r="E394" s="125">
        <v>105036</v>
      </c>
      <c r="F394" s="125" t="s">
        <v>15</v>
      </c>
      <c r="G394" s="125" t="s">
        <v>498</v>
      </c>
      <c r="H394" s="126">
        <v>110</v>
      </c>
      <c r="I394" s="126">
        <v>77</v>
      </c>
      <c r="J394" s="125" t="s">
        <v>305</v>
      </c>
    </row>
    <row r="395" spans="1:10" ht="12.75">
      <c r="A395" s="125" t="s">
        <v>336</v>
      </c>
      <c r="B395" s="125">
        <v>76</v>
      </c>
      <c r="C395" s="125">
        <v>15</v>
      </c>
      <c r="D395" s="125">
        <v>12</v>
      </c>
      <c r="E395" s="125">
        <v>103129</v>
      </c>
      <c r="F395" s="125" t="s">
        <v>15</v>
      </c>
      <c r="G395" s="125" t="s">
        <v>499</v>
      </c>
      <c r="H395" s="126">
        <v>148</v>
      </c>
      <c r="I395" s="126">
        <v>50</v>
      </c>
      <c r="J395" s="125" t="s">
        <v>305</v>
      </c>
    </row>
    <row r="396" spans="1:10" ht="12.75">
      <c r="A396" s="125" t="s">
        <v>337</v>
      </c>
      <c r="B396" s="125">
        <v>76</v>
      </c>
      <c r="C396" s="125">
        <v>15</v>
      </c>
      <c r="D396" s="125">
        <v>3</v>
      </c>
      <c r="E396" s="125">
        <v>64888</v>
      </c>
      <c r="F396" s="125" t="s">
        <v>15</v>
      </c>
      <c r="G396" s="125" t="s">
        <v>481</v>
      </c>
      <c r="H396" s="126">
        <v>189</v>
      </c>
      <c r="I396" s="126">
        <v>21</v>
      </c>
      <c r="J396" s="125" t="s">
        <v>305</v>
      </c>
    </row>
    <row r="397" spans="1:10" ht="12.75">
      <c r="A397" s="125" t="s">
        <v>338</v>
      </c>
      <c r="B397" s="125">
        <v>76</v>
      </c>
      <c r="C397" s="125">
        <v>15</v>
      </c>
      <c r="D397" s="125">
        <v>1</v>
      </c>
      <c r="E397" s="125">
        <v>62960</v>
      </c>
      <c r="F397" s="125" t="s">
        <v>15</v>
      </c>
      <c r="G397" s="125" t="s">
        <v>484</v>
      </c>
      <c r="H397" s="126">
        <v>164</v>
      </c>
      <c r="I397" s="126">
        <v>39</v>
      </c>
      <c r="J397" s="125" t="s">
        <v>305</v>
      </c>
    </row>
    <row r="398" spans="1:10" ht="12.75">
      <c r="A398" s="125" t="s">
        <v>339</v>
      </c>
      <c r="B398" s="125">
        <v>76</v>
      </c>
      <c r="C398" s="125">
        <v>15</v>
      </c>
      <c r="D398" s="125">
        <v>6</v>
      </c>
      <c r="E398" s="125">
        <v>91887</v>
      </c>
      <c r="F398" s="125" t="s">
        <v>15</v>
      </c>
      <c r="G398" s="125" t="s">
        <v>484</v>
      </c>
      <c r="H398" s="126">
        <v>163</v>
      </c>
      <c r="I398" s="126">
        <v>39</v>
      </c>
      <c r="J398" s="125" t="s">
        <v>305</v>
      </c>
    </row>
    <row r="399" spans="1:10" ht="12.75">
      <c r="A399" s="125" t="s">
        <v>46</v>
      </c>
      <c r="B399" s="125">
        <v>76</v>
      </c>
      <c r="C399" s="125">
        <v>15</v>
      </c>
      <c r="D399" s="125">
        <v>99</v>
      </c>
      <c r="E399" s="125">
        <v>61905</v>
      </c>
      <c r="F399" s="125" t="s">
        <v>15</v>
      </c>
      <c r="G399" s="125" t="s">
        <v>483</v>
      </c>
      <c r="H399" s="126">
        <v>176</v>
      </c>
      <c r="I399" s="126">
        <v>30</v>
      </c>
      <c r="J399" s="125" t="s">
        <v>305</v>
      </c>
    </row>
    <row r="400" spans="1:10" ht="12.75">
      <c r="A400" s="125" t="s">
        <v>340</v>
      </c>
      <c r="B400" s="125">
        <v>76</v>
      </c>
      <c r="C400" s="125">
        <v>15</v>
      </c>
      <c r="D400" s="125">
        <v>5</v>
      </c>
      <c r="E400" s="125">
        <v>88975</v>
      </c>
      <c r="F400" s="125" t="s">
        <v>15</v>
      </c>
      <c r="G400" s="125" t="s">
        <v>483</v>
      </c>
      <c r="H400" s="126">
        <v>173</v>
      </c>
      <c r="I400" s="126">
        <v>32</v>
      </c>
      <c r="J400" s="125" t="s">
        <v>305</v>
      </c>
    </row>
    <row r="401" spans="1:10" ht="12.75">
      <c r="A401" s="125" t="s">
        <v>398</v>
      </c>
      <c r="B401" s="125">
        <v>76</v>
      </c>
      <c r="C401" s="125">
        <v>14</v>
      </c>
      <c r="D401" s="125">
        <v>13</v>
      </c>
      <c r="E401" s="125">
        <v>105335</v>
      </c>
      <c r="F401" s="125" t="s">
        <v>16</v>
      </c>
      <c r="G401" s="125" t="s">
        <v>484</v>
      </c>
      <c r="H401" s="126">
        <v>140</v>
      </c>
      <c r="I401" s="126">
        <v>56</v>
      </c>
      <c r="J401" s="125" t="s">
        <v>305</v>
      </c>
    </row>
    <row r="402" spans="1:10" ht="12.75">
      <c r="A402" s="125" t="s">
        <v>565</v>
      </c>
      <c r="B402" s="125">
        <v>76</v>
      </c>
      <c r="C402" s="125">
        <v>598</v>
      </c>
      <c r="D402" s="127">
        <v>9</v>
      </c>
      <c r="E402" s="127">
        <v>98230</v>
      </c>
      <c r="F402" s="125" t="s">
        <v>15</v>
      </c>
      <c r="G402" s="125" t="s">
        <v>500</v>
      </c>
      <c r="H402" s="126">
        <v>180</v>
      </c>
      <c r="I402" s="126">
        <v>28</v>
      </c>
      <c r="J402" s="125" t="s">
        <v>566</v>
      </c>
    </row>
    <row r="403" spans="1:10" ht="12.75">
      <c r="A403" s="125" t="s">
        <v>450</v>
      </c>
      <c r="B403" s="125">
        <v>76</v>
      </c>
      <c r="C403" s="125">
        <v>374</v>
      </c>
      <c r="D403" s="125">
        <v>95</v>
      </c>
      <c r="E403" s="125">
        <v>79432</v>
      </c>
      <c r="F403" s="125" t="s">
        <v>16</v>
      </c>
      <c r="G403" s="125" t="s">
        <v>483</v>
      </c>
      <c r="H403" s="126">
        <v>151</v>
      </c>
      <c r="I403" s="126">
        <v>48</v>
      </c>
      <c r="J403" s="125" t="s">
        <v>342</v>
      </c>
    </row>
    <row r="404" spans="1:10" ht="12.75">
      <c r="A404" s="125" t="s">
        <v>343</v>
      </c>
      <c r="B404" s="125">
        <v>76</v>
      </c>
      <c r="C404" s="125">
        <v>374</v>
      </c>
      <c r="D404" s="125">
        <v>85</v>
      </c>
      <c r="E404" s="125">
        <v>24012</v>
      </c>
      <c r="F404" s="125" t="s">
        <v>15</v>
      </c>
      <c r="G404" s="125" t="s">
        <v>482</v>
      </c>
      <c r="H404" s="126">
        <v>174</v>
      </c>
      <c r="I404" s="126">
        <v>32</v>
      </c>
      <c r="J404" s="125" t="s">
        <v>342</v>
      </c>
    </row>
    <row r="405" spans="1:10" ht="12.75">
      <c r="A405" s="125" t="s">
        <v>344</v>
      </c>
      <c r="B405" s="125">
        <v>76</v>
      </c>
      <c r="C405" s="125">
        <v>374</v>
      </c>
      <c r="D405" s="125">
        <v>3</v>
      </c>
      <c r="E405" s="125">
        <v>64830</v>
      </c>
      <c r="F405" s="125" t="s">
        <v>15</v>
      </c>
      <c r="G405" s="125" t="s">
        <v>481</v>
      </c>
      <c r="H405" s="126">
        <v>142</v>
      </c>
      <c r="I405" s="126">
        <v>54</v>
      </c>
      <c r="J405" s="125" t="s">
        <v>342</v>
      </c>
    </row>
    <row r="406" spans="1:10" ht="12.75">
      <c r="A406" s="125" t="s">
        <v>345</v>
      </c>
      <c r="B406" s="125">
        <v>76</v>
      </c>
      <c r="C406" s="125">
        <v>374</v>
      </c>
      <c r="D406" s="125">
        <v>4</v>
      </c>
      <c r="E406" s="125">
        <v>87457</v>
      </c>
      <c r="F406" s="125" t="s">
        <v>15</v>
      </c>
      <c r="G406" s="125" t="s">
        <v>484</v>
      </c>
      <c r="H406" s="126">
        <v>158</v>
      </c>
      <c r="I406" s="126">
        <v>43</v>
      </c>
      <c r="J406" s="125" t="s">
        <v>342</v>
      </c>
    </row>
    <row r="407" spans="1:10" ht="12.75">
      <c r="A407" s="125" t="s">
        <v>346</v>
      </c>
      <c r="B407" s="125">
        <v>76</v>
      </c>
      <c r="C407" s="125">
        <v>374</v>
      </c>
      <c r="D407" s="125">
        <v>6</v>
      </c>
      <c r="E407" s="125">
        <v>91872</v>
      </c>
      <c r="F407" s="125" t="s">
        <v>15</v>
      </c>
      <c r="G407" s="125" t="s">
        <v>482</v>
      </c>
      <c r="H407" s="126">
        <v>167</v>
      </c>
      <c r="I407" s="126">
        <v>37</v>
      </c>
      <c r="J407" s="125" t="s">
        <v>342</v>
      </c>
    </row>
    <row r="408" spans="1:10" ht="12.75">
      <c r="A408" s="125" t="s">
        <v>567</v>
      </c>
      <c r="B408" s="125">
        <v>76</v>
      </c>
      <c r="C408" s="125">
        <v>374</v>
      </c>
      <c r="D408" s="125">
        <v>6</v>
      </c>
      <c r="E408" s="125">
        <v>91874</v>
      </c>
      <c r="F408" s="125" t="s">
        <v>15</v>
      </c>
      <c r="G408" s="125" t="s">
        <v>483</v>
      </c>
      <c r="H408" s="126">
        <v>144</v>
      </c>
      <c r="I408" s="126">
        <v>53</v>
      </c>
      <c r="J408" s="125" t="s">
        <v>342</v>
      </c>
    </row>
    <row r="409" spans="1:10" ht="12.75">
      <c r="A409" s="125" t="s">
        <v>451</v>
      </c>
      <c r="B409" s="125">
        <v>76</v>
      </c>
      <c r="C409" s="125">
        <v>374</v>
      </c>
      <c r="D409" s="125">
        <v>8</v>
      </c>
      <c r="E409" s="125">
        <v>95722</v>
      </c>
      <c r="F409" s="125" t="s">
        <v>15</v>
      </c>
      <c r="G409" s="125" t="s">
        <v>483</v>
      </c>
      <c r="H409" s="126">
        <v>153</v>
      </c>
      <c r="I409" s="126">
        <v>46</v>
      </c>
      <c r="J409" s="125" t="s">
        <v>342</v>
      </c>
    </row>
    <row r="410" spans="1:10" ht="12.75">
      <c r="A410" s="125" t="s">
        <v>452</v>
      </c>
      <c r="B410" s="125">
        <v>76</v>
      </c>
      <c r="C410" s="125">
        <v>374</v>
      </c>
      <c r="D410" s="125">
        <v>11</v>
      </c>
      <c r="E410" s="125">
        <v>101494</v>
      </c>
      <c r="F410" s="125" t="s">
        <v>15</v>
      </c>
      <c r="G410" s="125" t="s">
        <v>483</v>
      </c>
      <c r="H410" s="126">
        <v>129</v>
      </c>
      <c r="I410" s="126">
        <v>63</v>
      </c>
      <c r="J410" s="125" t="s">
        <v>342</v>
      </c>
    </row>
    <row r="411" spans="1:10" ht="12.75">
      <c r="A411" s="125" t="s">
        <v>568</v>
      </c>
      <c r="B411" s="125">
        <v>76</v>
      </c>
      <c r="C411" s="125">
        <v>374</v>
      </c>
      <c r="D411" s="125">
        <v>5</v>
      </c>
      <c r="E411" s="125">
        <v>88421</v>
      </c>
      <c r="F411" s="125" t="s">
        <v>16</v>
      </c>
      <c r="G411" s="125" t="s">
        <v>483</v>
      </c>
      <c r="H411" s="126">
        <v>170</v>
      </c>
      <c r="I411" s="126">
        <v>35</v>
      </c>
      <c r="J411" s="125" t="s">
        <v>342</v>
      </c>
    </row>
    <row r="412" spans="1:10" ht="12.75">
      <c r="A412" s="125" t="s">
        <v>347</v>
      </c>
      <c r="B412" s="125">
        <v>76</v>
      </c>
      <c r="C412" s="125">
        <v>374</v>
      </c>
      <c r="D412" s="125">
        <v>5</v>
      </c>
      <c r="E412" s="125">
        <v>88422</v>
      </c>
      <c r="F412" s="125" t="s">
        <v>15</v>
      </c>
      <c r="G412" s="125" t="s">
        <v>484</v>
      </c>
      <c r="H412" s="126">
        <v>172</v>
      </c>
      <c r="I412" s="126">
        <v>33</v>
      </c>
      <c r="J412" s="125" t="s">
        <v>342</v>
      </c>
    </row>
    <row r="413" spans="1:10" ht="12.75">
      <c r="A413" s="125" t="s">
        <v>453</v>
      </c>
      <c r="B413" s="125">
        <v>76</v>
      </c>
      <c r="C413" s="125">
        <v>374</v>
      </c>
      <c r="D413" s="125">
        <v>85</v>
      </c>
      <c r="E413" s="125">
        <v>27958</v>
      </c>
      <c r="F413" s="125" t="s">
        <v>15</v>
      </c>
      <c r="G413" s="125" t="s">
        <v>482</v>
      </c>
      <c r="H413" s="126">
        <v>159</v>
      </c>
      <c r="I413" s="126">
        <v>42</v>
      </c>
      <c r="J413" s="125" t="s">
        <v>342</v>
      </c>
    </row>
    <row r="414" spans="1:10" ht="12.75">
      <c r="A414" s="125" t="s">
        <v>348</v>
      </c>
      <c r="B414" s="125">
        <v>76</v>
      </c>
      <c r="C414" s="125">
        <v>374</v>
      </c>
      <c r="D414" s="125">
        <v>3</v>
      </c>
      <c r="E414" s="125">
        <v>64872</v>
      </c>
      <c r="F414" s="125" t="s">
        <v>15</v>
      </c>
      <c r="G414" s="125" t="s">
        <v>484</v>
      </c>
      <c r="H414" s="126">
        <v>153</v>
      </c>
      <c r="I414" s="126">
        <v>46</v>
      </c>
      <c r="J414" s="125" t="s">
        <v>342</v>
      </c>
    </row>
    <row r="415" spans="1:10" ht="12.75">
      <c r="A415" s="125" t="s">
        <v>349</v>
      </c>
      <c r="B415" s="125">
        <v>76</v>
      </c>
      <c r="C415" s="125">
        <v>374</v>
      </c>
      <c r="D415" s="125">
        <v>98</v>
      </c>
      <c r="E415" s="125">
        <v>60113</v>
      </c>
      <c r="F415" s="125" t="s">
        <v>15</v>
      </c>
      <c r="G415" s="125" t="s">
        <v>484</v>
      </c>
      <c r="H415" s="126">
        <v>189</v>
      </c>
      <c r="I415" s="126">
        <v>21</v>
      </c>
      <c r="J415" s="125" t="s">
        <v>342</v>
      </c>
    </row>
    <row r="416" spans="1:10" ht="12.75">
      <c r="A416" s="125" t="s">
        <v>454</v>
      </c>
      <c r="B416" s="125">
        <v>76</v>
      </c>
      <c r="C416" s="125">
        <v>374</v>
      </c>
      <c r="D416" s="125">
        <v>6</v>
      </c>
      <c r="E416" s="125">
        <v>91371</v>
      </c>
      <c r="F416" s="125" t="s">
        <v>15</v>
      </c>
      <c r="G416" s="125" t="s">
        <v>484</v>
      </c>
      <c r="H416" s="126">
        <v>189</v>
      </c>
      <c r="I416" s="126">
        <v>21</v>
      </c>
      <c r="J416" s="125" t="s">
        <v>342</v>
      </c>
    </row>
    <row r="417" spans="1:10" ht="12.75">
      <c r="A417" s="125" t="s">
        <v>351</v>
      </c>
      <c r="B417" s="125">
        <v>76</v>
      </c>
      <c r="C417" s="125">
        <v>374</v>
      </c>
      <c r="D417" s="125">
        <v>10</v>
      </c>
      <c r="E417" s="125">
        <v>100307</v>
      </c>
      <c r="F417" s="125" t="s">
        <v>15</v>
      </c>
      <c r="G417" s="125" t="s">
        <v>482</v>
      </c>
      <c r="H417" s="126">
        <v>189</v>
      </c>
      <c r="I417" s="126">
        <v>21</v>
      </c>
      <c r="J417" s="125" t="s">
        <v>342</v>
      </c>
    </row>
    <row r="418" spans="1:10" ht="12.75">
      <c r="A418" s="125" t="s">
        <v>352</v>
      </c>
      <c r="B418" s="125">
        <v>76</v>
      </c>
      <c r="C418" s="125">
        <v>374</v>
      </c>
      <c r="D418" s="125">
        <v>85</v>
      </c>
      <c r="E418" s="125">
        <v>15721</v>
      </c>
      <c r="F418" s="125" t="s">
        <v>15</v>
      </c>
      <c r="G418" s="125" t="s">
        <v>481</v>
      </c>
      <c r="H418" s="126">
        <v>173</v>
      </c>
      <c r="I418" s="126">
        <v>32</v>
      </c>
      <c r="J418" s="125" t="s">
        <v>342</v>
      </c>
    </row>
    <row r="419" spans="1:10" ht="12.75">
      <c r="A419" s="125" t="s">
        <v>353</v>
      </c>
      <c r="B419" s="125">
        <v>76</v>
      </c>
      <c r="C419" s="125">
        <v>374</v>
      </c>
      <c r="D419" s="125">
        <v>13</v>
      </c>
      <c r="E419" s="125">
        <v>105541</v>
      </c>
      <c r="F419" s="125" t="s">
        <v>15</v>
      </c>
      <c r="G419" s="125" t="s">
        <v>483</v>
      </c>
      <c r="H419" s="126">
        <v>165</v>
      </c>
      <c r="I419" s="126">
        <v>38</v>
      </c>
      <c r="J419" s="125" t="s">
        <v>342</v>
      </c>
    </row>
    <row r="420" spans="1:10" ht="12.75">
      <c r="A420" s="125" t="s">
        <v>356</v>
      </c>
      <c r="B420" s="125">
        <v>76</v>
      </c>
      <c r="C420" s="125">
        <v>374</v>
      </c>
      <c r="D420" s="125">
        <v>14</v>
      </c>
      <c r="E420" s="125">
        <v>106713</v>
      </c>
      <c r="F420" s="125" t="s">
        <v>15</v>
      </c>
      <c r="G420" s="125" t="s">
        <v>484</v>
      </c>
      <c r="H420" s="126">
        <v>189</v>
      </c>
      <c r="I420" s="126">
        <v>21</v>
      </c>
      <c r="J420" s="125" t="s">
        <v>342</v>
      </c>
    </row>
    <row r="421" spans="1:10" ht="12.75">
      <c r="A421" s="125" t="s">
        <v>357</v>
      </c>
      <c r="B421" s="125">
        <v>76</v>
      </c>
      <c r="C421" s="125">
        <v>374</v>
      </c>
      <c r="D421" s="125">
        <v>1</v>
      </c>
      <c r="E421" s="125">
        <v>61888</v>
      </c>
      <c r="F421" s="125" t="s">
        <v>15</v>
      </c>
      <c r="G421" s="125" t="s">
        <v>484</v>
      </c>
      <c r="H421" s="126">
        <v>172</v>
      </c>
      <c r="I421" s="126">
        <v>33</v>
      </c>
      <c r="J421" s="125" t="s">
        <v>342</v>
      </c>
    </row>
    <row r="422" spans="1:10" ht="12.75">
      <c r="A422" s="125" t="s">
        <v>358</v>
      </c>
      <c r="B422" s="125">
        <v>76</v>
      </c>
      <c r="C422" s="125">
        <v>374</v>
      </c>
      <c r="D422" s="125">
        <v>1</v>
      </c>
      <c r="E422" s="125">
        <v>61885</v>
      </c>
      <c r="F422" s="125" t="s">
        <v>16</v>
      </c>
      <c r="G422" s="125" t="s">
        <v>484</v>
      </c>
      <c r="H422" s="126">
        <v>147</v>
      </c>
      <c r="I422" s="126">
        <v>51</v>
      </c>
      <c r="J422" s="125" t="s">
        <v>342</v>
      </c>
    </row>
    <row r="423" spans="1:10" ht="12.75">
      <c r="A423" s="125" t="s">
        <v>569</v>
      </c>
      <c r="B423" s="125">
        <v>76</v>
      </c>
      <c r="C423" s="125">
        <v>374</v>
      </c>
      <c r="D423" s="125">
        <v>15</v>
      </c>
      <c r="E423" s="125">
        <v>108172</v>
      </c>
      <c r="F423" s="125" t="s">
        <v>15</v>
      </c>
      <c r="G423" s="125" t="s">
        <v>483</v>
      </c>
      <c r="H423" s="126">
        <v>161</v>
      </c>
      <c r="I423" s="126">
        <v>41</v>
      </c>
      <c r="J423" s="125" t="s">
        <v>342</v>
      </c>
    </row>
    <row r="424" spans="1:10" ht="12.75">
      <c r="A424" s="125" t="s">
        <v>455</v>
      </c>
      <c r="B424" s="125">
        <v>76</v>
      </c>
      <c r="C424" s="125">
        <v>374</v>
      </c>
      <c r="D424" s="125">
        <v>6</v>
      </c>
      <c r="E424" s="125">
        <v>91871</v>
      </c>
      <c r="F424" s="125" t="s">
        <v>15</v>
      </c>
      <c r="G424" s="125" t="s">
        <v>484</v>
      </c>
      <c r="H424" s="126">
        <v>157</v>
      </c>
      <c r="I424" s="126">
        <v>44</v>
      </c>
      <c r="J424" s="125" t="s">
        <v>342</v>
      </c>
    </row>
    <row r="425" spans="1:10" ht="12.75">
      <c r="A425" s="125" t="s">
        <v>359</v>
      </c>
      <c r="B425" s="125">
        <v>76</v>
      </c>
      <c r="C425" s="125">
        <v>374</v>
      </c>
      <c r="D425" s="125">
        <v>87</v>
      </c>
      <c r="E425" s="125">
        <v>31359</v>
      </c>
      <c r="F425" s="125" t="s">
        <v>16</v>
      </c>
      <c r="G425" s="125" t="s">
        <v>484</v>
      </c>
      <c r="H425" s="126">
        <v>151</v>
      </c>
      <c r="I425" s="126">
        <v>48</v>
      </c>
      <c r="J425" s="125" t="s">
        <v>342</v>
      </c>
    </row>
    <row r="426" spans="1:10" ht="12.75">
      <c r="A426" s="125" t="s">
        <v>360</v>
      </c>
      <c r="B426" s="125">
        <v>76</v>
      </c>
      <c r="C426" s="125">
        <v>374</v>
      </c>
      <c r="D426" s="125">
        <v>84</v>
      </c>
      <c r="E426" s="125">
        <v>25198</v>
      </c>
      <c r="F426" s="125" t="s">
        <v>15</v>
      </c>
      <c r="G426" s="125" t="s">
        <v>484</v>
      </c>
      <c r="H426" s="126">
        <v>186</v>
      </c>
      <c r="I426" s="126">
        <v>23</v>
      </c>
      <c r="J426" s="125" t="s">
        <v>342</v>
      </c>
    </row>
    <row r="427" spans="1:10" ht="12.75">
      <c r="A427" s="125" t="s">
        <v>361</v>
      </c>
      <c r="B427" s="125">
        <v>76</v>
      </c>
      <c r="C427" s="125">
        <v>374</v>
      </c>
      <c r="D427" s="125">
        <v>85</v>
      </c>
      <c r="E427" s="125">
        <v>693</v>
      </c>
      <c r="F427" s="125" t="s">
        <v>15</v>
      </c>
      <c r="G427" s="125" t="s">
        <v>482</v>
      </c>
      <c r="H427" s="126">
        <v>181</v>
      </c>
      <c r="I427" s="126">
        <v>27</v>
      </c>
      <c r="J427" s="125" t="s">
        <v>342</v>
      </c>
    </row>
    <row r="428" spans="1:10" ht="12.75">
      <c r="A428" s="125" t="s">
        <v>362</v>
      </c>
      <c r="B428" s="125">
        <v>76</v>
      </c>
      <c r="C428" s="125">
        <v>374</v>
      </c>
      <c r="D428" s="125">
        <v>91</v>
      </c>
      <c r="E428" s="125">
        <v>64007</v>
      </c>
      <c r="F428" s="125" t="s">
        <v>15</v>
      </c>
      <c r="G428" s="125" t="s">
        <v>484</v>
      </c>
      <c r="H428" s="126">
        <v>172</v>
      </c>
      <c r="I428" s="126">
        <v>33</v>
      </c>
      <c r="J428" s="125" t="s">
        <v>342</v>
      </c>
    </row>
    <row r="429" spans="1:10" ht="12.75">
      <c r="A429" s="125" t="s">
        <v>456</v>
      </c>
      <c r="B429" s="125">
        <v>76</v>
      </c>
      <c r="C429" s="125">
        <v>374</v>
      </c>
      <c r="D429" s="125">
        <v>89</v>
      </c>
      <c r="E429" s="125">
        <v>58075</v>
      </c>
      <c r="F429" s="125" t="s">
        <v>15</v>
      </c>
      <c r="G429" s="125" t="s">
        <v>484</v>
      </c>
      <c r="H429" s="126">
        <v>189</v>
      </c>
      <c r="I429" s="126">
        <v>21</v>
      </c>
      <c r="J429" s="125" t="s">
        <v>342</v>
      </c>
    </row>
    <row r="430" spans="1:10" ht="12.75">
      <c r="A430" s="125" t="s">
        <v>363</v>
      </c>
      <c r="B430" s="125">
        <v>76</v>
      </c>
      <c r="C430" s="125">
        <v>374</v>
      </c>
      <c r="D430" s="125">
        <v>1</v>
      </c>
      <c r="E430" s="125">
        <v>62687</v>
      </c>
      <c r="F430" s="125" t="s">
        <v>15</v>
      </c>
      <c r="G430" s="125" t="s">
        <v>483</v>
      </c>
      <c r="H430" s="126">
        <v>196</v>
      </c>
      <c r="I430" s="126">
        <v>16</v>
      </c>
      <c r="J430" s="125" t="s">
        <v>342</v>
      </c>
    </row>
    <row r="431" spans="1:10" ht="12.75">
      <c r="A431" s="125" t="s">
        <v>364</v>
      </c>
      <c r="B431" s="125">
        <v>76</v>
      </c>
      <c r="C431" s="125">
        <v>374</v>
      </c>
      <c r="D431" s="125">
        <v>1</v>
      </c>
      <c r="E431" s="125">
        <v>62198</v>
      </c>
      <c r="F431" s="125" t="s">
        <v>16</v>
      </c>
      <c r="G431" s="125" t="s">
        <v>483</v>
      </c>
      <c r="H431" s="126">
        <v>158</v>
      </c>
      <c r="I431" s="126">
        <v>43</v>
      </c>
      <c r="J431" s="125" t="s">
        <v>342</v>
      </c>
    </row>
    <row r="432" spans="1:10" ht="12.75">
      <c r="A432" s="125" t="s">
        <v>365</v>
      </c>
      <c r="B432" s="125">
        <v>76</v>
      </c>
      <c r="C432" s="125">
        <v>374</v>
      </c>
      <c r="D432" s="125">
        <v>11</v>
      </c>
      <c r="E432" s="125">
        <v>102311</v>
      </c>
      <c r="F432" s="125" t="s">
        <v>15</v>
      </c>
      <c r="G432" s="125" t="s">
        <v>483</v>
      </c>
      <c r="H432" s="126">
        <v>173</v>
      </c>
      <c r="I432" s="126">
        <v>32</v>
      </c>
      <c r="J432" s="125" t="s">
        <v>342</v>
      </c>
    </row>
    <row r="433" spans="1:10" ht="12.75">
      <c r="A433" s="125" t="s">
        <v>366</v>
      </c>
      <c r="B433" s="125">
        <v>76</v>
      </c>
      <c r="C433" s="125">
        <v>374</v>
      </c>
      <c r="D433" s="125">
        <v>87</v>
      </c>
      <c r="E433" s="125">
        <v>34798</v>
      </c>
      <c r="F433" s="125" t="s">
        <v>15</v>
      </c>
      <c r="G433" s="125" t="s">
        <v>484</v>
      </c>
      <c r="H433" s="126">
        <v>163</v>
      </c>
      <c r="I433" s="126">
        <v>39</v>
      </c>
      <c r="J433" s="125" t="s">
        <v>342</v>
      </c>
    </row>
    <row r="434" spans="1:10" ht="12.75">
      <c r="A434" s="125" t="s">
        <v>367</v>
      </c>
      <c r="B434" s="125">
        <v>76</v>
      </c>
      <c r="C434" s="125">
        <v>374</v>
      </c>
      <c r="D434" s="125">
        <v>88</v>
      </c>
      <c r="E434" s="125">
        <v>57160</v>
      </c>
      <c r="F434" s="125" t="s">
        <v>15</v>
      </c>
      <c r="G434" s="125" t="s">
        <v>483</v>
      </c>
      <c r="H434" s="126">
        <v>192</v>
      </c>
      <c r="I434" s="126">
        <v>19</v>
      </c>
      <c r="J434" s="125" t="s">
        <v>342</v>
      </c>
    </row>
    <row r="435" spans="1:10" ht="12.75">
      <c r="A435" s="125" t="s">
        <v>368</v>
      </c>
      <c r="B435" s="125">
        <v>76</v>
      </c>
      <c r="C435" s="125">
        <v>374</v>
      </c>
      <c r="D435" s="125">
        <v>87</v>
      </c>
      <c r="E435" s="125">
        <v>51453</v>
      </c>
      <c r="F435" s="125" t="s">
        <v>16</v>
      </c>
      <c r="G435" s="125" t="s">
        <v>484</v>
      </c>
      <c r="H435" s="126">
        <v>154</v>
      </c>
      <c r="I435" s="126">
        <v>46</v>
      </c>
      <c r="J435" s="125" t="s">
        <v>342</v>
      </c>
    </row>
    <row r="436" spans="1:10" ht="12.75">
      <c r="A436" s="125" t="s">
        <v>369</v>
      </c>
      <c r="B436" s="125">
        <v>76</v>
      </c>
      <c r="C436" s="125">
        <v>374</v>
      </c>
      <c r="D436" s="125">
        <v>85</v>
      </c>
      <c r="E436" s="125">
        <v>15748</v>
      </c>
      <c r="F436" s="125" t="s">
        <v>15</v>
      </c>
      <c r="G436" s="125" t="s">
        <v>481</v>
      </c>
      <c r="H436" s="126">
        <v>176</v>
      </c>
      <c r="I436" s="126">
        <v>30</v>
      </c>
      <c r="J436" s="125" t="s">
        <v>342</v>
      </c>
    </row>
    <row r="437" spans="1:10" ht="12.75">
      <c r="A437" s="125" t="s">
        <v>370</v>
      </c>
      <c r="B437" s="125">
        <v>76</v>
      </c>
      <c r="C437" s="125">
        <v>374</v>
      </c>
      <c r="D437" s="125">
        <v>87</v>
      </c>
      <c r="E437" s="125">
        <v>34788</v>
      </c>
      <c r="F437" s="125" t="s">
        <v>15</v>
      </c>
      <c r="G437" s="125" t="s">
        <v>484</v>
      </c>
      <c r="H437" s="126">
        <v>187</v>
      </c>
      <c r="I437" s="126">
        <v>23</v>
      </c>
      <c r="J437" s="125" t="s">
        <v>342</v>
      </c>
    </row>
    <row r="438" spans="1:10" ht="12.75">
      <c r="A438" s="125" t="s">
        <v>371</v>
      </c>
      <c r="B438" s="125">
        <v>76</v>
      </c>
      <c r="C438" s="125">
        <v>374</v>
      </c>
      <c r="D438" s="125">
        <v>4</v>
      </c>
      <c r="E438" s="125">
        <v>86869</v>
      </c>
      <c r="F438" s="125" t="s">
        <v>15</v>
      </c>
      <c r="G438" s="125" t="s">
        <v>483</v>
      </c>
      <c r="H438" s="126">
        <v>167</v>
      </c>
      <c r="I438" s="126">
        <v>37</v>
      </c>
      <c r="J438" s="125" t="s">
        <v>342</v>
      </c>
    </row>
    <row r="439" spans="1:10" ht="12.75">
      <c r="A439" s="125" t="s">
        <v>372</v>
      </c>
      <c r="B439" s="125">
        <v>76</v>
      </c>
      <c r="C439" s="125">
        <v>374</v>
      </c>
      <c r="D439" s="125">
        <v>4</v>
      </c>
      <c r="E439" s="125">
        <v>87456</v>
      </c>
      <c r="F439" s="125" t="s">
        <v>15</v>
      </c>
      <c r="G439" s="125" t="s">
        <v>481</v>
      </c>
      <c r="H439" s="126">
        <v>149</v>
      </c>
      <c r="I439" s="126">
        <v>49</v>
      </c>
      <c r="J439" s="125" t="s">
        <v>342</v>
      </c>
    </row>
    <row r="440" spans="1:10" ht="12.75">
      <c r="A440" s="125" t="s">
        <v>570</v>
      </c>
      <c r="B440" s="125">
        <v>76</v>
      </c>
      <c r="C440" s="125">
        <v>598</v>
      </c>
      <c r="D440" s="127">
        <v>16</v>
      </c>
      <c r="E440" s="127">
        <v>108703</v>
      </c>
      <c r="F440" s="125" t="s">
        <v>15</v>
      </c>
      <c r="G440" s="125" t="s">
        <v>499</v>
      </c>
      <c r="H440" s="126">
        <v>150</v>
      </c>
      <c r="I440" s="126">
        <v>49</v>
      </c>
      <c r="J440" s="125" t="s">
        <v>373</v>
      </c>
    </row>
    <row r="441" spans="1:10" ht="12.75">
      <c r="A441" s="125" t="s">
        <v>571</v>
      </c>
      <c r="B441" s="125">
        <v>76</v>
      </c>
      <c r="C441" s="125">
        <v>598</v>
      </c>
      <c r="D441" s="125">
        <v>15</v>
      </c>
      <c r="E441" s="125">
        <v>107978</v>
      </c>
      <c r="F441" s="125" t="s">
        <v>16</v>
      </c>
      <c r="G441" s="125" t="s">
        <v>505</v>
      </c>
      <c r="H441" s="126">
        <v>105</v>
      </c>
      <c r="I441" s="126">
        <v>80</v>
      </c>
      <c r="J441" s="125" t="s">
        <v>373</v>
      </c>
    </row>
    <row r="442" spans="1:10" ht="12.75">
      <c r="A442" s="125" t="s">
        <v>572</v>
      </c>
      <c r="B442" s="125">
        <v>76</v>
      </c>
      <c r="C442" s="125">
        <v>598</v>
      </c>
      <c r="D442" s="125">
        <v>15</v>
      </c>
      <c r="E442" s="125">
        <v>107531</v>
      </c>
      <c r="F442" s="125" t="s">
        <v>15</v>
      </c>
      <c r="G442" s="125" t="s">
        <v>500</v>
      </c>
      <c r="H442" s="126">
        <v>150</v>
      </c>
      <c r="I442" s="126">
        <v>49</v>
      </c>
      <c r="J442" s="125" t="s">
        <v>373</v>
      </c>
    </row>
    <row r="443" spans="1:10" ht="12.75">
      <c r="A443" s="125" t="s">
        <v>375</v>
      </c>
      <c r="B443" s="125">
        <v>76</v>
      </c>
      <c r="C443" s="125">
        <v>598</v>
      </c>
      <c r="D443" s="125">
        <v>14</v>
      </c>
      <c r="E443" s="125">
        <v>106654</v>
      </c>
      <c r="F443" s="125" t="s">
        <v>15</v>
      </c>
      <c r="G443" s="125" t="s">
        <v>505</v>
      </c>
      <c r="H443" s="126">
        <v>69</v>
      </c>
      <c r="I443" s="126">
        <v>80</v>
      </c>
      <c r="J443" s="125" t="s">
        <v>373</v>
      </c>
    </row>
    <row r="444" spans="1:10" ht="12.75">
      <c r="A444" s="125" t="s">
        <v>573</v>
      </c>
      <c r="B444" s="125">
        <v>76</v>
      </c>
      <c r="C444" s="125">
        <v>598</v>
      </c>
      <c r="D444" s="125">
        <v>15</v>
      </c>
      <c r="E444" s="125">
        <v>107388</v>
      </c>
      <c r="F444" s="125" t="s">
        <v>15</v>
      </c>
      <c r="G444" s="125" t="s">
        <v>499</v>
      </c>
      <c r="H444" s="126">
        <v>101</v>
      </c>
      <c r="I444" s="126">
        <v>80</v>
      </c>
      <c r="J444" s="125" t="s">
        <v>373</v>
      </c>
    </row>
    <row r="445" spans="1:10" ht="12.75">
      <c r="A445" s="125" t="s">
        <v>376</v>
      </c>
      <c r="B445" s="125">
        <v>76</v>
      </c>
      <c r="C445" s="125">
        <v>598</v>
      </c>
      <c r="D445" s="125">
        <v>10</v>
      </c>
      <c r="E445" s="125">
        <v>100767</v>
      </c>
      <c r="F445" s="125" t="s">
        <v>15</v>
      </c>
      <c r="G445" s="125" t="s">
        <v>507</v>
      </c>
      <c r="H445" s="126">
        <v>174</v>
      </c>
      <c r="I445" s="126">
        <v>32</v>
      </c>
      <c r="J445" s="125" t="s">
        <v>373</v>
      </c>
    </row>
    <row r="446" spans="1:10" ht="12.75">
      <c r="A446" s="125" t="s">
        <v>377</v>
      </c>
      <c r="B446" s="125">
        <v>76</v>
      </c>
      <c r="C446" s="125">
        <v>598</v>
      </c>
      <c r="D446" s="125">
        <v>14</v>
      </c>
      <c r="E446" s="125">
        <v>106826</v>
      </c>
      <c r="F446" s="125" t="s">
        <v>15</v>
      </c>
      <c r="G446" s="125" t="s">
        <v>505</v>
      </c>
      <c r="H446" s="126">
        <v>84</v>
      </c>
      <c r="I446" s="126">
        <v>80</v>
      </c>
      <c r="J446" s="125" t="s">
        <v>373</v>
      </c>
    </row>
    <row r="447" spans="1:10" ht="12.75">
      <c r="A447" s="125" t="s">
        <v>574</v>
      </c>
      <c r="B447" s="125">
        <v>76</v>
      </c>
      <c r="C447" s="125">
        <v>598</v>
      </c>
      <c r="D447" s="125">
        <v>15</v>
      </c>
      <c r="E447" s="125">
        <v>107391</v>
      </c>
      <c r="F447" s="125" t="s">
        <v>15</v>
      </c>
      <c r="G447" s="125" t="s">
        <v>499</v>
      </c>
      <c r="H447" s="126">
        <v>137</v>
      </c>
      <c r="I447" s="126">
        <v>58</v>
      </c>
      <c r="J447" s="125" t="s">
        <v>373</v>
      </c>
    </row>
    <row r="448" spans="1:10" ht="12.75">
      <c r="A448" s="125" t="s">
        <v>378</v>
      </c>
      <c r="B448" s="125">
        <v>76</v>
      </c>
      <c r="C448" s="125">
        <v>598</v>
      </c>
      <c r="D448" s="125">
        <v>12</v>
      </c>
      <c r="E448" s="125">
        <v>103508</v>
      </c>
      <c r="F448" s="125" t="s">
        <v>15</v>
      </c>
      <c r="G448" s="125" t="s">
        <v>498</v>
      </c>
      <c r="H448" s="126">
        <v>122</v>
      </c>
      <c r="I448" s="126">
        <v>68</v>
      </c>
      <c r="J448" s="125" t="s">
        <v>373</v>
      </c>
    </row>
    <row r="449" spans="1:10" ht="12.75">
      <c r="A449" s="125" t="s">
        <v>575</v>
      </c>
      <c r="B449" s="125">
        <v>76</v>
      </c>
      <c r="C449" s="125">
        <v>598</v>
      </c>
      <c r="D449" s="127">
        <v>16</v>
      </c>
      <c r="E449" s="127">
        <v>108844</v>
      </c>
      <c r="F449" s="125" t="s">
        <v>15</v>
      </c>
      <c r="G449" s="125" t="s">
        <v>498</v>
      </c>
      <c r="H449" s="126">
        <v>140</v>
      </c>
      <c r="I449" s="126">
        <v>56</v>
      </c>
      <c r="J449" s="125" t="s">
        <v>373</v>
      </c>
    </row>
    <row r="450" spans="1:10" ht="12.75">
      <c r="A450" s="125" t="s">
        <v>576</v>
      </c>
      <c r="B450" s="125">
        <v>76</v>
      </c>
      <c r="C450" s="125">
        <v>598</v>
      </c>
      <c r="D450" s="127">
        <v>16</v>
      </c>
      <c r="E450" s="127">
        <v>108845</v>
      </c>
      <c r="F450" s="125" t="s">
        <v>16</v>
      </c>
      <c r="G450" s="125" t="s">
        <v>505</v>
      </c>
      <c r="H450" s="126">
        <v>105</v>
      </c>
      <c r="I450" s="126">
        <v>80</v>
      </c>
      <c r="J450" s="125" t="s">
        <v>373</v>
      </c>
    </row>
    <row r="451" spans="1:10" ht="12.75">
      <c r="A451" s="125" t="s">
        <v>577</v>
      </c>
      <c r="B451" s="125">
        <v>76</v>
      </c>
      <c r="C451" s="125">
        <v>598</v>
      </c>
      <c r="D451" s="125">
        <v>15</v>
      </c>
      <c r="E451" s="125">
        <v>107387</v>
      </c>
      <c r="F451" s="125" t="s">
        <v>16</v>
      </c>
      <c r="G451" s="125" t="s">
        <v>505</v>
      </c>
      <c r="H451" s="126">
        <v>105</v>
      </c>
      <c r="I451" s="126">
        <v>80</v>
      </c>
      <c r="J451" s="125" t="s">
        <v>373</v>
      </c>
    </row>
    <row r="452" spans="1:10" ht="12.75">
      <c r="A452" s="125" t="s">
        <v>379</v>
      </c>
      <c r="B452" s="125">
        <v>76</v>
      </c>
      <c r="C452" s="125">
        <v>598</v>
      </c>
      <c r="D452" s="125">
        <v>7</v>
      </c>
      <c r="E452" s="125">
        <v>93678</v>
      </c>
      <c r="F452" s="125" t="s">
        <v>16</v>
      </c>
      <c r="G452" s="125" t="s">
        <v>507</v>
      </c>
      <c r="H452" s="126">
        <v>158</v>
      </c>
      <c r="I452" s="126">
        <v>43</v>
      </c>
      <c r="J452" s="125" t="s">
        <v>373</v>
      </c>
    </row>
    <row r="453" spans="1:10" ht="12.75">
      <c r="A453" s="125" t="s">
        <v>380</v>
      </c>
      <c r="B453" s="125">
        <v>76</v>
      </c>
      <c r="C453" s="125">
        <v>598</v>
      </c>
      <c r="D453" s="125">
        <v>12</v>
      </c>
      <c r="E453" s="125">
        <v>104243</v>
      </c>
      <c r="F453" s="125" t="s">
        <v>15</v>
      </c>
      <c r="G453" s="125" t="s">
        <v>500</v>
      </c>
      <c r="H453" s="126">
        <v>155</v>
      </c>
      <c r="I453" s="126">
        <v>45</v>
      </c>
      <c r="J453" s="125" t="s">
        <v>373</v>
      </c>
    </row>
    <row r="454" spans="1:10" ht="12.75">
      <c r="A454" s="125" t="s">
        <v>382</v>
      </c>
      <c r="B454" s="125">
        <v>76</v>
      </c>
      <c r="C454" s="125">
        <v>595</v>
      </c>
      <c r="D454" s="125">
        <v>2</v>
      </c>
      <c r="E454" s="125">
        <v>63973</v>
      </c>
      <c r="F454" s="125" t="s">
        <v>15</v>
      </c>
      <c r="G454" s="125" t="s">
        <v>486</v>
      </c>
      <c r="H454" s="126">
        <v>189</v>
      </c>
      <c r="I454" s="126">
        <v>21</v>
      </c>
      <c r="J454" s="125" t="s">
        <v>381</v>
      </c>
    </row>
    <row r="455" spans="1:10" ht="12.75">
      <c r="A455" s="125" t="s">
        <v>383</v>
      </c>
      <c r="B455" s="125">
        <v>76</v>
      </c>
      <c r="C455" s="125">
        <v>595</v>
      </c>
      <c r="D455" s="125">
        <v>7</v>
      </c>
      <c r="E455" s="125">
        <v>94928</v>
      </c>
      <c r="F455" s="125" t="s">
        <v>16</v>
      </c>
      <c r="G455" s="125" t="s">
        <v>500</v>
      </c>
      <c r="H455" s="126">
        <v>152</v>
      </c>
      <c r="I455" s="126">
        <v>47</v>
      </c>
      <c r="J455" s="125" t="s">
        <v>381</v>
      </c>
    </row>
    <row r="456" spans="1:10" ht="12.75">
      <c r="A456" s="125" t="s">
        <v>458</v>
      </c>
      <c r="B456" s="125">
        <v>76</v>
      </c>
      <c r="C456" s="125">
        <v>595</v>
      </c>
      <c r="D456" s="125">
        <v>14</v>
      </c>
      <c r="E456" s="125">
        <v>107139</v>
      </c>
      <c r="F456" s="125" t="s">
        <v>16</v>
      </c>
      <c r="G456" s="125" t="s">
        <v>500</v>
      </c>
      <c r="H456" s="126">
        <v>165</v>
      </c>
      <c r="I456" s="126">
        <v>38</v>
      </c>
      <c r="J456" s="125" t="s">
        <v>381</v>
      </c>
    </row>
    <row r="457" spans="1:10" ht="12.75">
      <c r="A457" s="125" t="s">
        <v>384</v>
      </c>
      <c r="B457" s="125">
        <v>76</v>
      </c>
      <c r="C457" s="125">
        <v>595</v>
      </c>
      <c r="D457" s="125">
        <v>11</v>
      </c>
      <c r="E457" s="125">
        <v>101729</v>
      </c>
      <c r="F457" s="125" t="s">
        <v>15</v>
      </c>
      <c r="G457" s="125" t="s">
        <v>507</v>
      </c>
      <c r="H457" s="126">
        <v>180</v>
      </c>
      <c r="I457" s="126">
        <v>28</v>
      </c>
      <c r="J457" s="125" t="s">
        <v>381</v>
      </c>
    </row>
    <row r="458" spans="1:10" ht="12.75">
      <c r="A458" s="125" t="s">
        <v>385</v>
      </c>
      <c r="B458" s="125">
        <v>76</v>
      </c>
      <c r="C458" s="125">
        <v>595</v>
      </c>
      <c r="D458" s="125">
        <v>14</v>
      </c>
      <c r="E458" s="125">
        <v>106928</v>
      </c>
      <c r="F458" s="125" t="s">
        <v>16</v>
      </c>
      <c r="G458" s="125" t="s">
        <v>500</v>
      </c>
      <c r="H458" s="126">
        <v>137</v>
      </c>
      <c r="I458" s="126">
        <v>58</v>
      </c>
      <c r="J458" s="125" t="s">
        <v>381</v>
      </c>
    </row>
    <row r="459" spans="1:10" ht="12.75">
      <c r="A459" s="125" t="s">
        <v>386</v>
      </c>
      <c r="B459" s="125">
        <v>76</v>
      </c>
      <c r="C459" s="125">
        <v>601</v>
      </c>
      <c r="D459" s="125">
        <v>11</v>
      </c>
      <c r="E459" s="125">
        <v>101730</v>
      </c>
      <c r="F459" s="125" t="s">
        <v>16</v>
      </c>
      <c r="G459" s="125" t="s">
        <v>500</v>
      </c>
      <c r="H459" s="126">
        <v>133</v>
      </c>
      <c r="I459" s="126">
        <v>60</v>
      </c>
      <c r="J459" s="125" t="s">
        <v>387</v>
      </c>
    </row>
    <row r="460" spans="1:10" ht="12.75">
      <c r="A460" s="125" t="s">
        <v>388</v>
      </c>
      <c r="B460" s="125">
        <v>76</v>
      </c>
      <c r="C460" s="125">
        <v>601</v>
      </c>
      <c r="D460" s="125">
        <v>11</v>
      </c>
      <c r="E460" s="125">
        <v>101731</v>
      </c>
      <c r="F460" s="125" t="s">
        <v>15</v>
      </c>
      <c r="G460" s="125" t="s">
        <v>486</v>
      </c>
      <c r="H460" s="126">
        <v>140</v>
      </c>
      <c r="I460" s="126">
        <v>56</v>
      </c>
      <c r="J460" s="125" t="s">
        <v>387</v>
      </c>
    </row>
    <row r="461" spans="1:10" ht="12.75">
      <c r="A461" s="125" t="s">
        <v>578</v>
      </c>
      <c r="B461" s="125">
        <v>76</v>
      </c>
      <c r="C461" s="125">
        <v>601</v>
      </c>
      <c r="D461" s="125">
        <v>15</v>
      </c>
      <c r="E461" s="125">
        <v>108065</v>
      </c>
      <c r="F461" s="125" t="s">
        <v>16</v>
      </c>
      <c r="G461" s="125" t="s">
        <v>500</v>
      </c>
      <c r="H461" s="126">
        <v>125</v>
      </c>
      <c r="I461" s="126">
        <v>66</v>
      </c>
      <c r="J461" s="125" t="s">
        <v>387</v>
      </c>
    </row>
    <row r="462" spans="1:10" ht="12.75">
      <c r="A462" s="125" t="s">
        <v>389</v>
      </c>
      <c r="B462" s="125">
        <v>76</v>
      </c>
      <c r="C462" s="125">
        <v>601</v>
      </c>
      <c r="D462" s="125">
        <v>10</v>
      </c>
      <c r="E462" s="125">
        <v>99465</v>
      </c>
      <c r="F462" s="125" t="s">
        <v>16</v>
      </c>
      <c r="G462" s="125" t="s">
        <v>500</v>
      </c>
      <c r="H462" s="126">
        <v>166</v>
      </c>
      <c r="I462" s="126">
        <v>37</v>
      </c>
      <c r="J462" s="125" t="s">
        <v>387</v>
      </c>
    </row>
    <row r="463" spans="1:10" ht="12.75">
      <c r="A463" s="125" t="s">
        <v>390</v>
      </c>
      <c r="B463" s="125">
        <v>76</v>
      </c>
      <c r="C463" s="125">
        <v>601</v>
      </c>
      <c r="D463" s="125">
        <v>14</v>
      </c>
      <c r="E463" s="125">
        <v>106657</v>
      </c>
      <c r="F463" s="125" t="s">
        <v>15</v>
      </c>
      <c r="G463" s="125" t="s">
        <v>499</v>
      </c>
      <c r="H463" s="126">
        <v>125</v>
      </c>
      <c r="I463" s="126">
        <v>66</v>
      </c>
      <c r="J463" s="125" t="s">
        <v>387</v>
      </c>
    </row>
    <row r="464" spans="1:10" ht="12.75">
      <c r="A464" s="125" t="s">
        <v>391</v>
      </c>
      <c r="B464" s="125">
        <v>76</v>
      </c>
      <c r="C464" s="125">
        <v>601</v>
      </c>
      <c r="D464" s="125">
        <v>8</v>
      </c>
      <c r="E464" s="125">
        <v>95202</v>
      </c>
      <c r="F464" s="125" t="s">
        <v>15</v>
      </c>
      <c r="G464" s="125" t="s">
        <v>507</v>
      </c>
      <c r="H464" s="126">
        <v>167</v>
      </c>
      <c r="I464" s="126">
        <v>37</v>
      </c>
      <c r="J464" s="125" t="s">
        <v>387</v>
      </c>
    </row>
    <row r="465" spans="1:10" ht="12.75">
      <c r="A465" s="125" t="s">
        <v>392</v>
      </c>
      <c r="B465" s="125">
        <v>76</v>
      </c>
      <c r="C465" s="125">
        <v>601</v>
      </c>
      <c r="D465" s="125">
        <v>14</v>
      </c>
      <c r="E465" s="125">
        <v>106656</v>
      </c>
      <c r="F465" s="125" t="s">
        <v>15</v>
      </c>
      <c r="G465" s="125" t="s">
        <v>500</v>
      </c>
      <c r="H465" s="126">
        <v>118</v>
      </c>
      <c r="I465" s="126">
        <v>71</v>
      </c>
      <c r="J465" s="125" t="s">
        <v>387</v>
      </c>
    </row>
    <row r="466" spans="1:10" ht="12.75">
      <c r="A466" s="125" t="s">
        <v>393</v>
      </c>
      <c r="B466" s="125">
        <v>76</v>
      </c>
      <c r="C466" s="125">
        <v>601</v>
      </c>
      <c r="D466" s="125">
        <v>8</v>
      </c>
      <c r="E466" s="125">
        <v>96531</v>
      </c>
      <c r="F466" s="125" t="s">
        <v>15</v>
      </c>
      <c r="G466" s="125" t="s">
        <v>486</v>
      </c>
      <c r="H466" s="126">
        <v>197</v>
      </c>
      <c r="I466" s="126">
        <v>16</v>
      </c>
      <c r="J466" s="125" t="s">
        <v>387</v>
      </c>
    </row>
    <row r="467" spans="1:10" ht="12.75">
      <c r="A467" s="125" t="s">
        <v>394</v>
      </c>
      <c r="B467" s="125">
        <v>76</v>
      </c>
      <c r="C467" s="125">
        <v>14</v>
      </c>
      <c r="D467" s="125">
        <v>10</v>
      </c>
      <c r="E467" s="125">
        <v>100031</v>
      </c>
      <c r="F467" s="125" t="s">
        <v>15</v>
      </c>
      <c r="G467" s="125" t="s">
        <v>483</v>
      </c>
      <c r="H467" s="126">
        <v>160</v>
      </c>
      <c r="I467" s="126">
        <v>42</v>
      </c>
      <c r="J467" s="125" t="s">
        <v>395</v>
      </c>
    </row>
    <row r="468" spans="1:10" ht="12.75">
      <c r="A468" s="125" t="s">
        <v>396</v>
      </c>
      <c r="B468" s="125">
        <v>76</v>
      </c>
      <c r="C468" s="125">
        <v>14</v>
      </c>
      <c r="D468" s="125">
        <v>13</v>
      </c>
      <c r="E468" s="125">
        <v>105093</v>
      </c>
      <c r="F468" s="125" t="s">
        <v>15</v>
      </c>
      <c r="G468" s="125" t="s">
        <v>483</v>
      </c>
      <c r="H468" s="126">
        <v>152</v>
      </c>
      <c r="I468" s="126">
        <v>47</v>
      </c>
      <c r="J468" s="125" t="s">
        <v>395</v>
      </c>
    </row>
    <row r="469" spans="1:10" ht="12.75">
      <c r="A469" s="125" t="s">
        <v>397</v>
      </c>
      <c r="B469" s="125">
        <v>76</v>
      </c>
      <c r="C469" s="125">
        <v>14</v>
      </c>
      <c r="D469" s="125">
        <v>12</v>
      </c>
      <c r="E469" s="125">
        <v>103752</v>
      </c>
      <c r="F469" s="125" t="s">
        <v>16</v>
      </c>
      <c r="G469" s="125" t="s">
        <v>483</v>
      </c>
      <c r="H469" s="126">
        <v>153</v>
      </c>
      <c r="I469" s="126">
        <v>46</v>
      </c>
      <c r="J469" s="125" t="s">
        <v>395</v>
      </c>
    </row>
    <row r="470" spans="1:10" ht="12.75">
      <c r="A470" s="125" t="s">
        <v>399</v>
      </c>
      <c r="B470" s="125">
        <v>76</v>
      </c>
      <c r="C470" s="125">
        <v>14</v>
      </c>
      <c r="D470" s="125">
        <v>12</v>
      </c>
      <c r="E470" s="125">
        <v>103751</v>
      </c>
      <c r="F470" s="125" t="s">
        <v>15</v>
      </c>
      <c r="G470" s="125" t="s">
        <v>483</v>
      </c>
      <c r="H470" s="126">
        <v>160</v>
      </c>
      <c r="I470" s="126">
        <v>42</v>
      </c>
      <c r="J470" s="125" t="s">
        <v>395</v>
      </c>
    </row>
    <row r="471" spans="1:10" ht="12.75">
      <c r="A471" s="125" t="s">
        <v>400</v>
      </c>
      <c r="B471" s="125">
        <v>76</v>
      </c>
      <c r="C471" s="125">
        <v>14</v>
      </c>
      <c r="D471" s="125">
        <v>10</v>
      </c>
      <c r="E471" s="125">
        <v>100030</v>
      </c>
      <c r="F471" s="125" t="s">
        <v>15</v>
      </c>
      <c r="G471" s="125" t="s">
        <v>483</v>
      </c>
      <c r="H471" s="126">
        <v>177</v>
      </c>
      <c r="I471" s="126">
        <v>30</v>
      </c>
      <c r="J471" s="125" t="s">
        <v>395</v>
      </c>
    </row>
    <row r="472" spans="1:10" ht="12.75">
      <c r="A472" s="125" t="s">
        <v>459</v>
      </c>
      <c r="B472" s="125">
        <v>76</v>
      </c>
      <c r="C472" s="125">
        <v>14</v>
      </c>
      <c r="D472" s="125">
        <v>14</v>
      </c>
      <c r="E472" s="125">
        <v>107179</v>
      </c>
      <c r="F472" s="125" t="s">
        <v>16</v>
      </c>
      <c r="G472" s="125" t="s">
        <v>484</v>
      </c>
      <c r="H472" s="126">
        <v>138</v>
      </c>
      <c r="I472" s="126">
        <v>57</v>
      </c>
      <c r="J472" s="125" t="s">
        <v>395</v>
      </c>
    </row>
    <row r="473" spans="1:10" ht="12.75">
      <c r="A473" s="125" t="s">
        <v>401</v>
      </c>
      <c r="B473" s="125">
        <v>76</v>
      </c>
      <c r="C473" s="125">
        <v>14</v>
      </c>
      <c r="D473" s="125">
        <v>11</v>
      </c>
      <c r="E473" s="125">
        <v>102359</v>
      </c>
      <c r="F473" s="125" t="s">
        <v>16</v>
      </c>
      <c r="G473" s="125" t="s">
        <v>483</v>
      </c>
      <c r="H473" s="126">
        <v>133</v>
      </c>
      <c r="I473" s="126">
        <v>60</v>
      </c>
      <c r="J473" s="125" t="s">
        <v>395</v>
      </c>
    </row>
    <row r="474" spans="1:10" ht="12.75">
      <c r="A474" s="125" t="s">
        <v>402</v>
      </c>
      <c r="B474" s="125">
        <v>76</v>
      </c>
      <c r="C474" s="125">
        <v>14</v>
      </c>
      <c r="D474" s="125">
        <v>11</v>
      </c>
      <c r="E474" s="125">
        <v>102358</v>
      </c>
      <c r="F474" s="125" t="s">
        <v>15</v>
      </c>
      <c r="G474" s="125" t="s">
        <v>483</v>
      </c>
      <c r="H474" s="126">
        <v>172</v>
      </c>
      <c r="I474" s="126">
        <v>33</v>
      </c>
      <c r="J474" s="125" t="s">
        <v>395</v>
      </c>
    </row>
    <row r="475" spans="1:10" ht="12.75">
      <c r="A475" s="125" t="s">
        <v>403</v>
      </c>
      <c r="B475" s="125">
        <v>76</v>
      </c>
      <c r="C475" s="125">
        <v>14</v>
      </c>
      <c r="D475" s="125">
        <v>14</v>
      </c>
      <c r="E475" s="125">
        <v>107038</v>
      </c>
      <c r="F475" s="125" t="s">
        <v>15</v>
      </c>
      <c r="G475" s="125" t="s">
        <v>483</v>
      </c>
      <c r="H475" s="126">
        <v>153</v>
      </c>
      <c r="I475" s="126">
        <v>46</v>
      </c>
      <c r="J475" s="125" t="s">
        <v>395</v>
      </c>
    </row>
    <row r="476" spans="1:10" ht="12.75">
      <c r="A476" s="125" t="s">
        <v>404</v>
      </c>
      <c r="B476" s="125">
        <v>76</v>
      </c>
      <c r="C476" s="125">
        <v>14</v>
      </c>
      <c r="D476" s="125">
        <v>12</v>
      </c>
      <c r="E476" s="125">
        <v>104193</v>
      </c>
      <c r="F476" s="125" t="s">
        <v>16</v>
      </c>
      <c r="G476" s="125" t="s">
        <v>483</v>
      </c>
      <c r="H476" s="126">
        <v>122</v>
      </c>
      <c r="I476" s="126">
        <v>68</v>
      </c>
      <c r="J476" s="125" t="s">
        <v>395</v>
      </c>
    </row>
    <row r="477" spans="1:10" ht="12.75">
      <c r="A477" s="125" t="s">
        <v>405</v>
      </c>
      <c r="B477" s="125">
        <v>76</v>
      </c>
      <c r="C477" s="125">
        <v>14</v>
      </c>
      <c r="D477" s="125">
        <v>13</v>
      </c>
      <c r="E477" s="125">
        <v>104899</v>
      </c>
      <c r="F477" s="125" t="s">
        <v>15</v>
      </c>
      <c r="G477" s="125" t="s">
        <v>507</v>
      </c>
      <c r="H477" s="126">
        <v>156</v>
      </c>
      <c r="I477" s="126">
        <v>44</v>
      </c>
      <c r="J477" s="125" t="s">
        <v>395</v>
      </c>
    </row>
    <row r="478" spans="1:10" ht="12.75">
      <c r="A478" s="125" t="s">
        <v>406</v>
      </c>
      <c r="B478" s="125">
        <v>76</v>
      </c>
      <c r="C478" s="125">
        <v>14</v>
      </c>
      <c r="D478" s="125">
        <v>13</v>
      </c>
      <c r="E478" s="125">
        <v>104900</v>
      </c>
      <c r="F478" s="125" t="s">
        <v>15</v>
      </c>
      <c r="G478" s="125" t="s">
        <v>483</v>
      </c>
      <c r="H478" s="126">
        <v>170</v>
      </c>
      <c r="I478" s="126">
        <v>35</v>
      </c>
      <c r="J478" s="125" t="s">
        <v>395</v>
      </c>
    </row>
    <row r="479" spans="1:10" ht="12.75">
      <c r="A479" s="125" t="s">
        <v>460</v>
      </c>
      <c r="B479" s="125">
        <v>76</v>
      </c>
      <c r="C479" s="125">
        <v>14</v>
      </c>
      <c r="D479" s="125">
        <v>7</v>
      </c>
      <c r="E479" s="125">
        <v>93267</v>
      </c>
      <c r="F479" s="125" t="s">
        <v>15</v>
      </c>
      <c r="G479" s="125" t="s">
        <v>482</v>
      </c>
      <c r="H479" s="126">
        <v>168</v>
      </c>
      <c r="I479" s="126">
        <v>36</v>
      </c>
      <c r="J479" s="125" t="s">
        <v>395</v>
      </c>
    </row>
    <row r="480" spans="1:10" ht="12.75">
      <c r="A480" s="125" t="s">
        <v>407</v>
      </c>
      <c r="B480" s="125">
        <v>76</v>
      </c>
      <c r="C480" s="125">
        <v>14</v>
      </c>
      <c r="D480" s="125">
        <v>12</v>
      </c>
      <c r="E480" s="125">
        <v>104194</v>
      </c>
      <c r="F480" s="125" t="s">
        <v>16</v>
      </c>
      <c r="G480" s="125" t="s">
        <v>483</v>
      </c>
      <c r="H480" s="126">
        <v>159</v>
      </c>
      <c r="I480" s="126">
        <v>42</v>
      </c>
      <c r="J480" s="125" t="s">
        <v>395</v>
      </c>
    </row>
    <row r="481" spans="1:10" ht="12.75">
      <c r="A481" s="125" t="s">
        <v>409</v>
      </c>
      <c r="B481" s="125">
        <v>76</v>
      </c>
      <c r="C481" s="125">
        <v>14</v>
      </c>
      <c r="D481" s="125">
        <v>13</v>
      </c>
      <c r="E481" s="125">
        <v>105336</v>
      </c>
      <c r="F481" s="125" t="s">
        <v>15</v>
      </c>
      <c r="G481" s="125" t="s">
        <v>483</v>
      </c>
      <c r="H481" s="126">
        <v>146</v>
      </c>
      <c r="I481" s="126">
        <v>51</v>
      </c>
      <c r="J481" s="125" t="s">
        <v>395</v>
      </c>
    </row>
    <row r="482" spans="1:10" ht="12.75">
      <c r="A482" s="125" t="s">
        <v>17</v>
      </c>
      <c r="B482" s="125">
        <v>76</v>
      </c>
      <c r="C482" s="125">
        <v>152</v>
      </c>
      <c r="D482" s="125">
        <v>85</v>
      </c>
      <c r="E482" s="125">
        <v>13403</v>
      </c>
      <c r="F482" s="125" t="s">
        <v>15</v>
      </c>
      <c r="G482" s="125" t="s">
        <v>482</v>
      </c>
      <c r="H482" s="126">
        <v>179</v>
      </c>
      <c r="I482" s="126">
        <v>28</v>
      </c>
      <c r="J482" s="125" t="s">
        <v>411</v>
      </c>
    </row>
    <row r="483" spans="1:10" ht="12.75">
      <c r="A483" s="125" t="s">
        <v>127</v>
      </c>
      <c r="B483" s="125">
        <v>27</v>
      </c>
      <c r="C483" s="125">
        <v>418</v>
      </c>
      <c r="D483" s="125">
        <v>8</v>
      </c>
      <c r="E483" s="125">
        <v>95719</v>
      </c>
      <c r="F483" s="125" t="s">
        <v>15</v>
      </c>
      <c r="G483" s="125" t="s">
        <v>482</v>
      </c>
      <c r="H483" s="126">
        <v>181</v>
      </c>
      <c r="I483" s="126">
        <v>27</v>
      </c>
      <c r="J483" s="125" t="s">
        <v>411</v>
      </c>
    </row>
    <row r="484" spans="1:10" ht="12.75">
      <c r="A484" s="125" t="s">
        <v>410</v>
      </c>
      <c r="B484" s="125">
        <v>76</v>
      </c>
      <c r="C484" s="125">
        <v>12</v>
      </c>
      <c r="D484" s="125">
        <v>3</v>
      </c>
      <c r="E484" s="125">
        <v>65717</v>
      </c>
      <c r="F484" s="125" t="s">
        <v>15</v>
      </c>
      <c r="G484" s="125" t="s">
        <v>483</v>
      </c>
      <c r="H484" s="126">
        <v>177</v>
      </c>
      <c r="I484" s="126">
        <v>30</v>
      </c>
      <c r="J484" s="125" t="s">
        <v>411</v>
      </c>
    </row>
    <row r="485" spans="1:10" ht="12.75">
      <c r="A485" s="125" t="s">
        <v>412</v>
      </c>
      <c r="B485" s="125">
        <v>76</v>
      </c>
      <c r="C485" s="125">
        <v>12</v>
      </c>
      <c r="D485" s="125">
        <v>0</v>
      </c>
      <c r="E485" s="125">
        <v>60313</v>
      </c>
      <c r="F485" s="125" t="s">
        <v>15</v>
      </c>
      <c r="G485" s="125" t="s">
        <v>483</v>
      </c>
      <c r="H485" s="126">
        <v>183</v>
      </c>
      <c r="I485" s="126">
        <v>25</v>
      </c>
      <c r="J485" s="125" t="s">
        <v>411</v>
      </c>
    </row>
    <row r="486" spans="1:10" ht="12.75">
      <c r="A486" s="125" t="s">
        <v>374</v>
      </c>
      <c r="B486" s="125">
        <v>76</v>
      </c>
      <c r="C486" s="125">
        <v>598</v>
      </c>
      <c r="D486" s="127">
        <v>7</v>
      </c>
      <c r="E486" s="127">
        <v>93011</v>
      </c>
      <c r="F486" s="125" t="s">
        <v>15</v>
      </c>
      <c r="G486" s="125" t="s">
        <v>507</v>
      </c>
      <c r="H486" s="126">
        <v>189</v>
      </c>
      <c r="I486" s="126">
        <v>21</v>
      </c>
      <c r="J486" s="125" t="s">
        <v>411</v>
      </c>
    </row>
    <row r="487" spans="1:10" ht="12.75">
      <c r="A487" s="125" t="s">
        <v>413</v>
      </c>
      <c r="B487" s="125">
        <v>76</v>
      </c>
      <c r="C487" s="125">
        <v>12</v>
      </c>
      <c r="D487" s="125">
        <v>0</v>
      </c>
      <c r="E487" s="125">
        <v>61236</v>
      </c>
      <c r="F487" s="125" t="s">
        <v>15</v>
      </c>
      <c r="G487" s="125" t="s">
        <v>483</v>
      </c>
      <c r="H487" s="126">
        <v>197</v>
      </c>
      <c r="I487" s="126">
        <v>16</v>
      </c>
      <c r="J487" s="125" t="s">
        <v>411</v>
      </c>
    </row>
    <row r="488" spans="1:10" ht="12.75">
      <c r="A488" s="125" t="s">
        <v>414</v>
      </c>
      <c r="B488" s="125">
        <v>76</v>
      </c>
      <c r="C488" s="125">
        <v>12</v>
      </c>
      <c r="D488" s="125">
        <v>3</v>
      </c>
      <c r="E488" s="125">
        <v>64922</v>
      </c>
      <c r="F488" s="125" t="s">
        <v>15</v>
      </c>
      <c r="G488" s="125" t="s">
        <v>481</v>
      </c>
      <c r="H488" s="126">
        <v>148</v>
      </c>
      <c r="I488" s="126">
        <v>50</v>
      </c>
      <c r="J488" s="125" t="s">
        <v>411</v>
      </c>
    </row>
    <row r="489" spans="1:10" ht="12.75">
      <c r="A489" s="125" t="s">
        <v>151</v>
      </c>
      <c r="B489" s="125">
        <v>76</v>
      </c>
      <c r="C489" s="125">
        <v>12</v>
      </c>
      <c r="D489" s="125">
        <v>10</v>
      </c>
      <c r="E489" s="125">
        <v>99461</v>
      </c>
      <c r="F489" s="125" t="s">
        <v>15</v>
      </c>
      <c r="G489" s="125" t="s">
        <v>483</v>
      </c>
      <c r="H489" s="126">
        <v>191</v>
      </c>
      <c r="I489" s="126">
        <v>20</v>
      </c>
      <c r="J489" s="125" t="s">
        <v>411</v>
      </c>
    </row>
    <row r="490" spans="1:10" ht="12.75">
      <c r="A490" s="125" t="s">
        <v>579</v>
      </c>
      <c r="B490" s="125">
        <v>76</v>
      </c>
      <c r="C490" s="125">
        <v>12</v>
      </c>
      <c r="D490" s="127">
        <v>16</v>
      </c>
      <c r="E490" s="127">
        <v>109761</v>
      </c>
      <c r="F490" s="125" t="s">
        <v>16</v>
      </c>
      <c r="G490" s="125" t="s">
        <v>484</v>
      </c>
      <c r="H490" s="126">
        <v>135</v>
      </c>
      <c r="I490" s="126">
        <v>59</v>
      </c>
      <c r="J490" s="125" t="s">
        <v>411</v>
      </c>
    </row>
    <row r="491" spans="1:10" ht="12.75">
      <c r="A491" s="125" t="s">
        <v>415</v>
      </c>
      <c r="B491" s="125">
        <v>76</v>
      </c>
      <c r="C491" s="125">
        <v>12</v>
      </c>
      <c r="D491" s="125">
        <v>11</v>
      </c>
      <c r="E491" s="125">
        <v>102025</v>
      </c>
      <c r="F491" s="125" t="s">
        <v>15</v>
      </c>
      <c r="G491" s="125" t="s">
        <v>484</v>
      </c>
      <c r="H491" s="126">
        <v>174</v>
      </c>
      <c r="I491" s="126">
        <v>32</v>
      </c>
      <c r="J491" s="125" t="s">
        <v>411</v>
      </c>
    </row>
    <row r="492" spans="1:10" ht="12.75">
      <c r="A492" s="125" t="s">
        <v>416</v>
      </c>
      <c r="B492" s="125">
        <v>76</v>
      </c>
      <c r="C492" s="125">
        <v>12</v>
      </c>
      <c r="D492" s="125">
        <v>12</v>
      </c>
      <c r="E492" s="125">
        <v>103619</v>
      </c>
      <c r="F492" s="125" t="s">
        <v>15</v>
      </c>
      <c r="G492" s="125" t="s">
        <v>484</v>
      </c>
      <c r="H492" s="126">
        <v>174</v>
      </c>
      <c r="I492" s="126">
        <v>32</v>
      </c>
      <c r="J492" s="125" t="s">
        <v>411</v>
      </c>
    </row>
    <row r="493" spans="1:10" ht="12.75">
      <c r="A493" s="125" t="s">
        <v>417</v>
      </c>
      <c r="B493" s="125">
        <v>76</v>
      </c>
      <c r="C493" s="125">
        <v>12</v>
      </c>
      <c r="D493" s="125">
        <v>4</v>
      </c>
      <c r="E493" s="125">
        <v>87449</v>
      </c>
      <c r="F493" s="125" t="s">
        <v>15</v>
      </c>
      <c r="G493" s="125" t="s">
        <v>483</v>
      </c>
      <c r="H493" s="126">
        <v>156</v>
      </c>
      <c r="I493" s="126">
        <v>44</v>
      </c>
      <c r="J493" s="125" t="s">
        <v>411</v>
      </c>
    </row>
    <row r="494" spans="1:10" ht="12.75">
      <c r="A494" s="125" t="s">
        <v>418</v>
      </c>
      <c r="B494" s="125">
        <v>76</v>
      </c>
      <c r="C494" s="125">
        <v>12</v>
      </c>
      <c r="D494" s="125">
        <v>10</v>
      </c>
      <c r="E494" s="125">
        <v>100505</v>
      </c>
      <c r="F494" s="125" t="s">
        <v>15</v>
      </c>
      <c r="G494" s="125" t="s">
        <v>483</v>
      </c>
      <c r="H494" s="126">
        <v>182</v>
      </c>
      <c r="I494" s="126">
        <v>26</v>
      </c>
      <c r="J494" s="125" t="s">
        <v>411</v>
      </c>
    </row>
    <row r="495" spans="1:10" ht="12.75">
      <c r="A495" s="125" t="s">
        <v>419</v>
      </c>
      <c r="B495" s="125">
        <v>76</v>
      </c>
      <c r="C495" s="125">
        <v>12</v>
      </c>
      <c r="D495" s="125">
        <v>2</v>
      </c>
      <c r="E495" s="125">
        <v>63461</v>
      </c>
      <c r="F495" s="125" t="s">
        <v>15</v>
      </c>
      <c r="G495" s="125" t="s">
        <v>482</v>
      </c>
      <c r="H495" s="126">
        <v>179</v>
      </c>
      <c r="I495" s="126">
        <v>28</v>
      </c>
      <c r="J495" s="125" t="s">
        <v>411</v>
      </c>
    </row>
    <row r="496" spans="1:10" ht="12.75">
      <c r="A496" s="125" t="s">
        <v>580</v>
      </c>
      <c r="B496" s="125">
        <v>76</v>
      </c>
      <c r="C496" s="125">
        <v>12</v>
      </c>
      <c r="D496" s="125">
        <v>2</v>
      </c>
      <c r="E496" s="125">
        <v>8064112</v>
      </c>
      <c r="F496" s="125" t="s">
        <v>16</v>
      </c>
      <c r="G496" s="125" t="s">
        <v>483</v>
      </c>
      <c r="H496" s="126">
        <v>147</v>
      </c>
      <c r="I496" s="126">
        <v>51</v>
      </c>
      <c r="J496" s="125" t="s">
        <v>411</v>
      </c>
    </row>
    <row r="497" spans="1:10" ht="12.75">
      <c r="A497" s="125" t="s">
        <v>581</v>
      </c>
      <c r="B497" s="125">
        <v>76</v>
      </c>
      <c r="C497" s="125">
        <v>12</v>
      </c>
      <c r="D497" s="127">
        <v>16</v>
      </c>
      <c r="E497" s="127">
        <v>109758</v>
      </c>
      <c r="F497" s="125" t="s">
        <v>16</v>
      </c>
      <c r="G497" s="125" t="s">
        <v>483</v>
      </c>
      <c r="H497" s="126">
        <v>135</v>
      </c>
      <c r="I497" s="126">
        <v>59</v>
      </c>
      <c r="J497" s="125" t="s">
        <v>411</v>
      </c>
    </row>
    <row r="498" spans="1:10" ht="12.75">
      <c r="A498" s="125" t="s">
        <v>28</v>
      </c>
      <c r="B498" s="125">
        <v>76</v>
      </c>
      <c r="C498" s="125">
        <v>12</v>
      </c>
      <c r="D498" s="125">
        <v>95</v>
      </c>
      <c r="E498" s="125">
        <v>80576</v>
      </c>
      <c r="F498" s="125" t="s">
        <v>15</v>
      </c>
      <c r="G498" s="125" t="s">
        <v>484</v>
      </c>
      <c r="H498" s="126">
        <v>179</v>
      </c>
      <c r="I498" s="126">
        <v>28</v>
      </c>
      <c r="J498" s="125" t="s">
        <v>411</v>
      </c>
    </row>
    <row r="499" spans="1:10" ht="12.75">
      <c r="A499" s="125" t="s">
        <v>420</v>
      </c>
      <c r="B499" s="125">
        <v>76</v>
      </c>
      <c r="C499" s="125">
        <v>12</v>
      </c>
      <c r="D499" s="125">
        <v>10</v>
      </c>
      <c r="E499" s="125">
        <v>100968</v>
      </c>
      <c r="F499" s="125" t="s">
        <v>15</v>
      </c>
      <c r="G499" s="125" t="s">
        <v>486</v>
      </c>
      <c r="H499" s="126">
        <v>161</v>
      </c>
      <c r="I499" s="126">
        <v>41</v>
      </c>
      <c r="J499" s="125" t="s">
        <v>411</v>
      </c>
    </row>
    <row r="500" spans="1:10" ht="12.75">
      <c r="A500" s="125" t="s">
        <v>30</v>
      </c>
      <c r="B500" s="125">
        <v>76</v>
      </c>
      <c r="C500" s="125">
        <v>12</v>
      </c>
      <c r="D500" s="125">
        <v>13</v>
      </c>
      <c r="E500" s="125">
        <v>105433</v>
      </c>
      <c r="F500" s="125" t="s">
        <v>15</v>
      </c>
      <c r="G500" s="125" t="s">
        <v>483</v>
      </c>
      <c r="H500" s="126">
        <v>171</v>
      </c>
      <c r="I500" s="126">
        <v>34</v>
      </c>
      <c r="J500" s="125" t="s">
        <v>411</v>
      </c>
    </row>
    <row r="501" spans="1:10" ht="12.75">
      <c r="A501" s="125" t="s">
        <v>421</v>
      </c>
      <c r="B501" s="125">
        <v>76</v>
      </c>
      <c r="C501" s="125">
        <v>12</v>
      </c>
      <c r="D501" s="125">
        <v>13</v>
      </c>
      <c r="E501" s="125">
        <v>105375</v>
      </c>
      <c r="F501" s="125" t="s">
        <v>15</v>
      </c>
      <c r="G501" s="125" t="s">
        <v>483</v>
      </c>
      <c r="H501" s="126">
        <v>168</v>
      </c>
      <c r="I501" s="126">
        <v>36</v>
      </c>
      <c r="J501" s="125" t="s">
        <v>411</v>
      </c>
    </row>
    <row r="502" spans="1:10" ht="12.75">
      <c r="A502" s="125" t="s">
        <v>584</v>
      </c>
      <c r="B502" s="125">
        <v>27</v>
      </c>
      <c r="C502" s="125">
        <v>5</v>
      </c>
      <c r="D502" s="127">
        <v>16</v>
      </c>
      <c r="E502" s="127">
        <v>109306</v>
      </c>
      <c r="F502" s="125" t="s">
        <v>15</v>
      </c>
      <c r="G502" s="125" t="s">
        <v>505</v>
      </c>
      <c r="H502" s="126">
        <v>120</v>
      </c>
      <c r="I502" s="126">
        <v>70</v>
      </c>
      <c r="J502" s="125" t="s">
        <v>583</v>
      </c>
    </row>
    <row r="503" spans="1:10" ht="12.75">
      <c r="A503" s="125" t="s">
        <v>585</v>
      </c>
      <c r="B503" s="125">
        <v>27</v>
      </c>
      <c r="C503" s="125">
        <v>5</v>
      </c>
      <c r="D503" s="127">
        <v>50</v>
      </c>
      <c r="E503" s="127">
        <v>60099</v>
      </c>
      <c r="F503" s="125" t="s">
        <v>15</v>
      </c>
      <c r="G503" s="125" t="s">
        <v>484</v>
      </c>
      <c r="H503" s="126">
        <v>150</v>
      </c>
      <c r="I503" s="126">
        <v>49</v>
      </c>
      <c r="J503" s="125" t="s">
        <v>583</v>
      </c>
    </row>
    <row r="504" spans="1:10" ht="12.75">
      <c r="A504" s="125" t="s">
        <v>586</v>
      </c>
      <c r="B504" s="125">
        <v>27</v>
      </c>
      <c r="C504" s="125">
        <v>5</v>
      </c>
      <c r="D504" s="127">
        <v>16</v>
      </c>
      <c r="E504" s="127">
        <v>108769</v>
      </c>
      <c r="F504" s="125" t="s">
        <v>15</v>
      </c>
      <c r="G504" s="125" t="s">
        <v>498</v>
      </c>
      <c r="H504" s="126">
        <v>140</v>
      </c>
      <c r="I504" s="126">
        <v>56</v>
      </c>
      <c r="J504" s="125" t="s">
        <v>583</v>
      </c>
    </row>
    <row r="505" spans="1:10" ht="12.75">
      <c r="A505" s="125" t="s">
        <v>587</v>
      </c>
      <c r="B505" s="125">
        <v>27</v>
      </c>
      <c r="C505" s="125">
        <v>5</v>
      </c>
      <c r="D505" s="125">
        <v>15</v>
      </c>
      <c r="E505" s="125">
        <v>108061</v>
      </c>
      <c r="F505" s="125" t="s">
        <v>15</v>
      </c>
      <c r="G505" s="125" t="s">
        <v>482</v>
      </c>
      <c r="H505" s="126">
        <v>150</v>
      </c>
      <c r="I505" s="126">
        <v>49</v>
      </c>
      <c r="J505" s="125" t="s">
        <v>583</v>
      </c>
    </row>
    <row r="506" spans="1:10" ht="12.75">
      <c r="A506" s="125" t="s">
        <v>588</v>
      </c>
      <c r="B506" s="125">
        <v>27</v>
      </c>
      <c r="C506" s="125">
        <v>5</v>
      </c>
      <c r="D506" s="127">
        <v>16</v>
      </c>
      <c r="E506" s="127">
        <v>108770</v>
      </c>
      <c r="F506" s="125" t="s">
        <v>15</v>
      </c>
      <c r="G506" s="125" t="s">
        <v>484</v>
      </c>
      <c r="H506" s="126">
        <v>150</v>
      </c>
      <c r="I506" s="126">
        <v>49</v>
      </c>
      <c r="J506" s="125" t="s">
        <v>583</v>
      </c>
    </row>
    <row r="507" spans="1:10" ht="12.75">
      <c r="A507" s="125" t="s">
        <v>589</v>
      </c>
      <c r="B507" s="125">
        <v>27</v>
      </c>
      <c r="C507" s="125">
        <v>5</v>
      </c>
      <c r="D507" s="125" t="s">
        <v>542</v>
      </c>
      <c r="E507" s="127">
        <v>108774</v>
      </c>
      <c r="F507" s="125" t="s">
        <v>15</v>
      </c>
      <c r="G507" s="125" t="s">
        <v>481</v>
      </c>
      <c r="H507" s="126">
        <v>150</v>
      </c>
      <c r="I507" s="126">
        <v>49</v>
      </c>
      <c r="J507" s="125" t="s">
        <v>583</v>
      </c>
    </row>
    <row r="508" spans="1:10" ht="12.75">
      <c r="A508" s="125" t="s">
        <v>590</v>
      </c>
      <c r="B508" s="125">
        <v>27</v>
      </c>
      <c r="C508" s="125">
        <v>5</v>
      </c>
      <c r="D508" s="127">
        <v>16</v>
      </c>
      <c r="E508" s="127">
        <v>108773</v>
      </c>
      <c r="F508" s="125" t="s">
        <v>15</v>
      </c>
      <c r="G508" s="125" t="s">
        <v>507</v>
      </c>
      <c r="H508" s="126">
        <v>150</v>
      </c>
      <c r="I508" s="126">
        <v>49</v>
      </c>
      <c r="J508" s="125" t="s">
        <v>583</v>
      </c>
    </row>
    <row r="509" spans="1:10" ht="12.75">
      <c r="A509" s="125" t="s">
        <v>591</v>
      </c>
      <c r="B509" s="125">
        <v>27</v>
      </c>
      <c r="C509" s="125">
        <v>5</v>
      </c>
      <c r="D509" s="125" t="s">
        <v>542</v>
      </c>
      <c r="E509" s="127">
        <v>108775</v>
      </c>
      <c r="F509" s="125" t="s">
        <v>15</v>
      </c>
      <c r="G509" s="125" t="s">
        <v>484</v>
      </c>
      <c r="H509" s="126">
        <v>150</v>
      </c>
      <c r="I509" s="126">
        <v>49</v>
      </c>
      <c r="J509" s="125" t="s">
        <v>583</v>
      </c>
    </row>
    <row r="510" spans="1:10" ht="12.75">
      <c r="A510" s="125" t="s">
        <v>592</v>
      </c>
      <c r="B510" s="125">
        <v>27</v>
      </c>
      <c r="C510" s="125">
        <v>5</v>
      </c>
      <c r="D510" s="127">
        <v>16</v>
      </c>
      <c r="E510" s="127">
        <v>108768</v>
      </c>
      <c r="F510" s="125" t="s">
        <v>15</v>
      </c>
      <c r="G510" s="125" t="s">
        <v>483</v>
      </c>
      <c r="H510" s="126">
        <v>150</v>
      </c>
      <c r="I510" s="126">
        <v>49</v>
      </c>
      <c r="J510" s="125" t="s">
        <v>583</v>
      </c>
    </row>
    <row r="511" spans="1:10" ht="12.75">
      <c r="A511" s="125" t="s">
        <v>593</v>
      </c>
      <c r="B511" s="125">
        <v>27</v>
      </c>
      <c r="C511" s="125">
        <v>5</v>
      </c>
      <c r="D511" s="127">
        <v>16</v>
      </c>
      <c r="E511" s="127">
        <v>108776</v>
      </c>
      <c r="F511" s="125" t="s">
        <v>15</v>
      </c>
      <c r="G511" s="125" t="s">
        <v>483</v>
      </c>
      <c r="H511" s="126">
        <v>150</v>
      </c>
      <c r="I511" s="126">
        <v>49</v>
      </c>
      <c r="J511" s="125" t="s">
        <v>583</v>
      </c>
    </row>
    <row r="512" spans="1:10" ht="12.75">
      <c r="A512" s="125" t="s">
        <v>594</v>
      </c>
      <c r="B512" s="125">
        <v>27</v>
      </c>
      <c r="C512" s="125">
        <v>5</v>
      </c>
      <c r="D512" s="127">
        <v>16</v>
      </c>
      <c r="E512" s="127">
        <v>109765</v>
      </c>
      <c r="F512" s="125" t="s">
        <v>15</v>
      </c>
      <c r="G512" s="125" t="s">
        <v>498</v>
      </c>
      <c r="H512" s="126">
        <v>140</v>
      </c>
      <c r="I512" s="126">
        <v>56</v>
      </c>
      <c r="J512" s="125" t="s">
        <v>583</v>
      </c>
    </row>
    <row r="513" spans="1:10" ht="12.75">
      <c r="A513" s="125" t="s">
        <v>595</v>
      </c>
      <c r="B513" s="125">
        <v>27</v>
      </c>
      <c r="C513" s="125">
        <v>5</v>
      </c>
      <c r="D513" s="127">
        <v>16</v>
      </c>
      <c r="E513" s="127">
        <v>108778</v>
      </c>
      <c r="F513" s="125" t="s">
        <v>15</v>
      </c>
      <c r="G513" s="125" t="s">
        <v>484</v>
      </c>
      <c r="H513" s="126">
        <v>150</v>
      </c>
      <c r="I513" s="126">
        <v>49</v>
      </c>
      <c r="J513" s="125" t="s">
        <v>583</v>
      </c>
    </row>
    <row r="514" spans="1:10" ht="12.75">
      <c r="A514" s="125" t="s">
        <v>596</v>
      </c>
      <c r="B514" s="125">
        <v>27</v>
      </c>
      <c r="C514" s="125">
        <v>5</v>
      </c>
      <c r="D514" s="127">
        <v>16</v>
      </c>
      <c r="E514" s="127">
        <v>108777</v>
      </c>
      <c r="F514" s="125" t="s">
        <v>15</v>
      </c>
      <c r="G514" s="125" t="s">
        <v>500</v>
      </c>
      <c r="H514" s="126">
        <v>150</v>
      </c>
      <c r="I514" s="126">
        <v>49</v>
      </c>
      <c r="J514" s="125" t="s">
        <v>583</v>
      </c>
    </row>
    <row r="515" spans="1:10" ht="12.75">
      <c r="A515" s="125" t="s">
        <v>597</v>
      </c>
      <c r="B515" s="125">
        <v>27</v>
      </c>
      <c r="C515" s="125">
        <v>5</v>
      </c>
      <c r="D515" s="127">
        <v>16</v>
      </c>
      <c r="E515" s="127">
        <v>108780</v>
      </c>
      <c r="F515" s="125" t="s">
        <v>15</v>
      </c>
      <c r="G515" s="125" t="s">
        <v>500</v>
      </c>
      <c r="H515" s="126">
        <v>150</v>
      </c>
      <c r="I515" s="126">
        <v>49</v>
      </c>
      <c r="J515" s="125" t="s">
        <v>583</v>
      </c>
    </row>
    <row r="516" spans="1:10" ht="12.75">
      <c r="A516" s="125" t="s">
        <v>598</v>
      </c>
      <c r="B516" s="125">
        <v>27</v>
      </c>
      <c r="C516" s="125">
        <v>5</v>
      </c>
      <c r="D516" s="127">
        <v>16</v>
      </c>
      <c r="E516" s="127">
        <v>109768</v>
      </c>
      <c r="F516" s="125" t="s">
        <v>15</v>
      </c>
      <c r="G516" s="125" t="s">
        <v>484</v>
      </c>
      <c r="H516" s="126">
        <v>150</v>
      </c>
      <c r="I516" s="126">
        <v>49</v>
      </c>
      <c r="J516" s="125" t="s">
        <v>583</v>
      </c>
    </row>
    <row r="517" spans="1:10" ht="12.75">
      <c r="A517" s="125" t="s">
        <v>599</v>
      </c>
      <c r="B517" s="125">
        <v>27</v>
      </c>
      <c r="C517" s="125">
        <v>5</v>
      </c>
      <c r="D517" s="127">
        <v>16</v>
      </c>
      <c r="E517" s="127">
        <v>109767</v>
      </c>
      <c r="F517" s="125" t="s">
        <v>16</v>
      </c>
      <c r="G517" s="125" t="s">
        <v>484</v>
      </c>
      <c r="H517" s="126">
        <v>135</v>
      </c>
      <c r="I517" s="126">
        <v>59</v>
      </c>
      <c r="J517" s="125" t="s">
        <v>583</v>
      </c>
    </row>
    <row r="518" spans="1:10" ht="12.75">
      <c r="A518" s="125" t="s">
        <v>600</v>
      </c>
      <c r="B518" s="125">
        <v>27</v>
      </c>
      <c r="C518" s="125">
        <v>5</v>
      </c>
      <c r="D518" s="125" t="s">
        <v>542</v>
      </c>
      <c r="E518" s="127">
        <v>108781</v>
      </c>
      <c r="F518" s="125" t="s">
        <v>15</v>
      </c>
      <c r="G518" s="125" t="s">
        <v>483</v>
      </c>
      <c r="H518" s="126">
        <v>158</v>
      </c>
      <c r="I518" s="126">
        <v>43</v>
      </c>
      <c r="J518" s="125" t="s">
        <v>583</v>
      </c>
    </row>
    <row r="519" spans="1:10" ht="12.75">
      <c r="A519" s="125" t="s">
        <v>601</v>
      </c>
      <c r="B519" s="125">
        <v>27</v>
      </c>
      <c r="C519" s="125">
        <v>5</v>
      </c>
      <c r="D519" s="127">
        <v>16</v>
      </c>
      <c r="E519" s="127">
        <v>109766</v>
      </c>
      <c r="F519" s="125" t="s">
        <v>15</v>
      </c>
      <c r="G519" s="125" t="s">
        <v>499</v>
      </c>
      <c r="H519" s="126">
        <v>150</v>
      </c>
      <c r="I519" s="126">
        <v>49</v>
      </c>
      <c r="J519" s="125" t="s">
        <v>583</v>
      </c>
    </row>
    <row r="520" spans="1:10" ht="12.75">
      <c r="A520" s="125" t="s">
        <v>131</v>
      </c>
      <c r="B520" s="125">
        <v>27</v>
      </c>
      <c r="C520" s="125">
        <v>5</v>
      </c>
      <c r="D520" s="125">
        <v>89</v>
      </c>
      <c r="E520" s="125">
        <v>58530</v>
      </c>
      <c r="F520" s="125" t="s">
        <v>15</v>
      </c>
      <c r="G520" s="125" t="s">
        <v>481</v>
      </c>
      <c r="H520" s="126">
        <v>173</v>
      </c>
      <c r="I520" s="126">
        <v>32</v>
      </c>
      <c r="J520" s="125" t="s">
        <v>583</v>
      </c>
    </row>
    <row r="521" spans="1:10" ht="12.75">
      <c r="A521" s="125" t="s">
        <v>602</v>
      </c>
      <c r="B521" s="125">
        <v>27</v>
      </c>
      <c r="C521" s="125">
        <v>5</v>
      </c>
      <c r="D521" s="125">
        <v>15</v>
      </c>
      <c r="E521" s="125">
        <v>108062</v>
      </c>
      <c r="F521" s="125" t="s">
        <v>16</v>
      </c>
      <c r="G521" s="125" t="s">
        <v>484</v>
      </c>
      <c r="H521" s="126">
        <v>135</v>
      </c>
      <c r="I521" s="126">
        <v>59</v>
      </c>
      <c r="J521" s="125" t="s">
        <v>583</v>
      </c>
    </row>
    <row r="522" spans="1:10" ht="12.75">
      <c r="A522" s="125" t="s">
        <v>603</v>
      </c>
      <c r="B522" s="125">
        <v>27</v>
      </c>
      <c r="C522" s="125">
        <v>5</v>
      </c>
      <c r="D522" s="125">
        <v>50</v>
      </c>
      <c r="E522" s="125">
        <v>12244</v>
      </c>
      <c r="F522" s="125" t="s">
        <v>15</v>
      </c>
      <c r="G522" s="125" t="s">
        <v>484</v>
      </c>
      <c r="H522" s="126">
        <v>195</v>
      </c>
      <c r="I522" s="126">
        <v>17</v>
      </c>
      <c r="J522" s="125" t="s">
        <v>583</v>
      </c>
    </row>
    <row r="523" spans="1:10" ht="12.75">
      <c r="A523" s="125" t="s">
        <v>604</v>
      </c>
      <c r="B523" s="125">
        <v>27</v>
      </c>
      <c r="C523" s="125">
        <v>5</v>
      </c>
      <c r="D523" s="127">
        <v>16</v>
      </c>
      <c r="E523" s="127">
        <v>108784</v>
      </c>
      <c r="F523" s="125" t="s">
        <v>16</v>
      </c>
      <c r="G523" s="125" t="s">
        <v>482</v>
      </c>
      <c r="H523" s="126">
        <v>135</v>
      </c>
      <c r="I523" s="126">
        <v>59</v>
      </c>
      <c r="J523" s="125" t="s">
        <v>583</v>
      </c>
    </row>
    <row r="524" spans="1:10" ht="12.75">
      <c r="A524" s="125" t="s">
        <v>605</v>
      </c>
      <c r="B524" s="125">
        <v>27</v>
      </c>
      <c r="C524" s="125">
        <v>5</v>
      </c>
      <c r="D524" s="127">
        <v>16</v>
      </c>
      <c r="E524" s="127">
        <v>108783</v>
      </c>
      <c r="F524" s="125" t="s">
        <v>15</v>
      </c>
      <c r="G524" s="125" t="s">
        <v>482</v>
      </c>
      <c r="H524" s="126">
        <v>150</v>
      </c>
      <c r="I524" s="126">
        <v>49</v>
      </c>
      <c r="J524" s="125" t="s">
        <v>583</v>
      </c>
    </row>
    <row r="525" spans="1:10" ht="12.75">
      <c r="A525" s="125" t="s">
        <v>606</v>
      </c>
      <c r="B525" s="125">
        <v>27</v>
      </c>
      <c r="C525" s="125">
        <v>5</v>
      </c>
      <c r="D525" s="127">
        <v>16</v>
      </c>
      <c r="E525" s="127">
        <v>108785</v>
      </c>
      <c r="F525" s="125" t="s">
        <v>15</v>
      </c>
      <c r="G525" s="125" t="s">
        <v>505</v>
      </c>
      <c r="H525" s="126">
        <v>120</v>
      </c>
      <c r="I525" s="126">
        <v>70</v>
      </c>
      <c r="J525" s="125" t="s">
        <v>583</v>
      </c>
    </row>
    <row r="526" spans="1:10" ht="12.75">
      <c r="A526" s="125" t="s">
        <v>607</v>
      </c>
      <c r="B526" s="125">
        <v>27</v>
      </c>
      <c r="C526" s="125">
        <v>5</v>
      </c>
      <c r="D526" s="127">
        <v>99</v>
      </c>
      <c r="E526" s="127">
        <v>62122</v>
      </c>
      <c r="F526" s="125" t="s">
        <v>15</v>
      </c>
      <c r="G526" s="125" t="s">
        <v>483</v>
      </c>
      <c r="H526" s="126">
        <v>150</v>
      </c>
      <c r="I526" s="126">
        <v>49</v>
      </c>
      <c r="J526" s="125" t="s">
        <v>583</v>
      </c>
    </row>
    <row r="527" spans="1:10" ht="12.75">
      <c r="A527" s="125" t="s">
        <v>582</v>
      </c>
      <c r="B527" s="125">
        <v>27</v>
      </c>
      <c r="C527" s="125">
        <v>3</v>
      </c>
      <c r="D527" s="125">
        <v>10</v>
      </c>
      <c r="E527" s="125">
        <v>100696</v>
      </c>
      <c r="F527" s="125" t="s">
        <v>15</v>
      </c>
      <c r="G527" s="125" t="s">
        <v>484</v>
      </c>
      <c r="H527" s="126">
        <v>164</v>
      </c>
      <c r="I527" s="126">
        <v>39</v>
      </c>
      <c r="J527" s="125" t="s">
        <v>583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00"/>
  <sheetViews>
    <sheetView showZeros="0" tabSelected="1" zoomScale="93" zoomScaleNormal="93" zoomScalePageLayoutView="0" workbookViewId="0" topLeftCell="A4">
      <pane xSplit="4" ySplit="2" topLeftCell="G6" activePane="bottomRight" state="frozen"/>
      <selection pane="topLeft" activeCell="A4" sqref="A4"/>
      <selection pane="topRight" activeCell="C4" sqref="C4"/>
      <selection pane="bottomLeft" activeCell="E6" sqref="E6"/>
      <selection pane="bottomRight" activeCell="X49" sqref="X49"/>
    </sheetView>
  </sheetViews>
  <sheetFormatPr defaultColWidth="11.00390625" defaultRowHeight="12.75"/>
  <cols>
    <col min="1" max="1" width="4.75390625" style="2" customWidth="1"/>
    <col min="2" max="2" width="3.875" style="2" customWidth="1"/>
    <col min="3" max="3" width="7.00390625" style="32" customWidth="1"/>
    <col min="4" max="4" width="23.375" style="0" bestFit="1" customWidth="1"/>
    <col min="5" max="5" width="43.25390625" style="52" customWidth="1"/>
    <col min="6" max="19" width="5.75390625" style="7" customWidth="1"/>
    <col min="20" max="20" width="8.875" style="8" customWidth="1"/>
    <col min="21" max="21" width="5.875" style="8" customWidth="1"/>
    <col min="22" max="22" width="8.125" style="8" customWidth="1"/>
    <col min="23" max="16384" width="11.00390625" style="1" customWidth="1"/>
  </cols>
  <sheetData>
    <row r="1" spans="6:22" ht="12.7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1"/>
    </row>
    <row r="2" spans="6:22" ht="12.75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</row>
    <row r="3" spans="4:22" ht="18">
      <c r="D3" s="131" t="s">
        <v>608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</row>
    <row r="4" spans="6:22" ht="13.5" thickBot="1"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63" t="s">
        <v>3</v>
      </c>
      <c r="U4" s="163"/>
      <c r="V4" s="163"/>
    </row>
    <row r="5" spans="1:22" ht="13.5" thickTop="1">
      <c r="A5" s="59"/>
      <c r="B5" s="164" t="s">
        <v>4</v>
      </c>
      <c r="C5" s="165"/>
      <c r="D5" s="29" t="s">
        <v>10</v>
      </c>
      <c r="E5" s="50" t="s">
        <v>14</v>
      </c>
      <c r="F5" s="35">
        <v>1</v>
      </c>
      <c r="G5" s="36">
        <v>2</v>
      </c>
      <c r="H5" s="36">
        <v>3</v>
      </c>
      <c r="I5" s="36">
        <v>4</v>
      </c>
      <c r="J5" s="36">
        <v>5</v>
      </c>
      <c r="K5" s="36">
        <v>6</v>
      </c>
      <c r="L5" s="36">
        <v>7</v>
      </c>
      <c r="M5" s="41">
        <v>8</v>
      </c>
      <c r="N5" s="106">
        <v>9</v>
      </c>
      <c r="O5" s="41">
        <v>10</v>
      </c>
      <c r="P5" s="41">
        <v>11</v>
      </c>
      <c r="Q5" s="41">
        <v>12</v>
      </c>
      <c r="R5" s="41">
        <v>13</v>
      </c>
      <c r="S5" s="41">
        <v>14</v>
      </c>
      <c r="T5" s="111" t="s">
        <v>7</v>
      </c>
      <c r="U5" s="112" t="s">
        <v>8</v>
      </c>
      <c r="V5" s="113" t="s">
        <v>2</v>
      </c>
    </row>
    <row r="6" spans="1:22" ht="12.75" customHeight="1">
      <c r="A6" s="159">
        <v>1</v>
      </c>
      <c r="B6" s="28">
        <f>IF(D6="","",VLOOKUP(D6,Base!$A:$J,4,FALSE))</f>
        <v>10</v>
      </c>
      <c r="C6" s="28">
        <f>IF(D6="","",VLOOKUP(D6,Base!$A:$J,5,FALSE))</f>
        <v>100452</v>
      </c>
      <c r="D6" s="30" t="s">
        <v>175</v>
      </c>
      <c r="E6" s="49" t="str">
        <f>IF(D6="","",VLOOKUP($D6,Base!$A:$J,10,FALSE))</f>
        <v>BOWLING CLUB ROUEN LE DRAGON</v>
      </c>
      <c r="F6" s="28">
        <v>177</v>
      </c>
      <c r="G6" s="28">
        <v>153</v>
      </c>
      <c r="H6" s="28">
        <v>155</v>
      </c>
      <c r="I6" s="28">
        <v>157</v>
      </c>
      <c r="J6" s="28">
        <v>188</v>
      </c>
      <c r="K6" s="28">
        <v>152</v>
      </c>
      <c r="L6" s="28">
        <v>153</v>
      </c>
      <c r="M6" s="47">
        <v>134</v>
      </c>
      <c r="N6" s="107">
        <v>138</v>
      </c>
      <c r="O6" s="47">
        <v>166</v>
      </c>
      <c r="P6" s="47">
        <v>163</v>
      </c>
      <c r="Q6" s="47">
        <v>161</v>
      </c>
      <c r="R6" s="47">
        <v>165</v>
      </c>
      <c r="S6" s="47">
        <v>128</v>
      </c>
      <c r="T6" s="109">
        <f>IF(C6="","",SUM(F6:S6))</f>
        <v>2190</v>
      </c>
      <c r="U6" s="31">
        <f>IF(C6="","",COUNTA(F6,G6,H6,I6,J6,K6,L6,M6,N6,O6,P6,Q6,R6,S6))</f>
        <v>14</v>
      </c>
      <c r="V6" s="114">
        <f aca="true" t="shared" si="0" ref="V6:V29">IF(D6="","",IF(T6=0,"",T6/U6))</f>
        <v>156.42857142857142</v>
      </c>
    </row>
    <row r="7" spans="1:22" ht="12.75" customHeight="1">
      <c r="A7" s="160"/>
      <c r="B7" s="17">
        <f>IF(D7="","",VLOOKUP(D7,Base!$A:$J,4,FALSE))</f>
        <v>93</v>
      </c>
      <c r="C7" s="17">
        <f>IF(D7="","",VLOOKUP(D7,Base!$A:$J,5,FALSE))</f>
        <v>70995</v>
      </c>
      <c r="D7" s="70" t="s">
        <v>178</v>
      </c>
      <c r="E7" s="130" t="str">
        <f>IF(D7="","",VLOOKUP($D7,Base!$A:$J,10,FALSE))</f>
        <v>BOWLING CLUB ROUEN LE DRAGON</v>
      </c>
      <c r="F7" s="17">
        <v>123</v>
      </c>
      <c r="G7" s="17">
        <v>199</v>
      </c>
      <c r="H7" s="17">
        <v>125</v>
      </c>
      <c r="I7" s="17">
        <v>171</v>
      </c>
      <c r="J7" s="17">
        <v>178</v>
      </c>
      <c r="K7" s="17">
        <v>125</v>
      </c>
      <c r="L7" s="17">
        <v>145</v>
      </c>
      <c r="M7" s="48">
        <v>161</v>
      </c>
      <c r="N7" s="108">
        <v>140</v>
      </c>
      <c r="O7" s="48">
        <v>122</v>
      </c>
      <c r="P7" s="48">
        <v>156</v>
      </c>
      <c r="Q7" s="48">
        <v>160</v>
      </c>
      <c r="R7" s="48">
        <v>170</v>
      </c>
      <c r="S7" s="48">
        <v>153</v>
      </c>
      <c r="T7" s="109">
        <f>IF(C7="","",SUM(F7:S7))</f>
        <v>2128</v>
      </c>
      <c r="U7" s="31">
        <f>IF(C7="","",COUNTA(F7,G7,H7,I7,J7,K7,L7,M7,N7,O7,P7,Q7,R7,S7))</f>
        <v>14</v>
      </c>
      <c r="V7" s="114">
        <f t="shared" si="0"/>
        <v>152</v>
      </c>
    </row>
    <row r="8" spans="1:22" ht="12.75" customHeight="1">
      <c r="A8" s="161"/>
      <c r="B8" s="88"/>
      <c r="C8" s="71"/>
      <c r="D8" s="83" t="s">
        <v>471</v>
      </c>
      <c r="E8" s="58"/>
      <c r="F8" s="72">
        <f>SUM(F6+F7)</f>
        <v>300</v>
      </c>
      <c r="G8" s="72">
        <f aca="true" t="shared" si="1" ref="G8:S8">SUM(G6+G7)</f>
        <v>352</v>
      </c>
      <c r="H8" s="72">
        <f t="shared" si="1"/>
        <v>280</v>
      </c>
      <c r="I8" s="72">
        <f t="shared" si="1"/>
        <v>328</v>
      </c>
      <c r="J8" s="72">
        <f t="shared" si="1"/>
        <v>366</v>
      </c>
      <c r="K8" s="72">
        <f t="shared" si="1"/>
        <v>277</v>
      </c>
      <c r="L8" s="72">
        <f t="shared" si="1"/>
        <v>298</v>
      </c>
      <c r="M8" s="72">
        <f t="shared" si="1"/>
        <v>295</v>
      </c>
      <c r="N8" s="72">
        <f t="shared" si="1"/>
        <v>278</v>
      </c>
      <c r="O8" s="72">
        <f t="shared" si="1"/>
        <v>288</v>
      </c>
      <c r="P8" s="72">
        <f t="shared" si="1"/>
        <v>319</v>
      </c>
      <c r="Q8" s="72">
        <f t="shared" si="1"/>
        <v>321</v>
      </c>
      <c r="R8" s="72">
        <f t="shared" si="1"/>
        <v>335</v>
      </c>
      <c r="S8" s="72">
        <f t="shared" si="1"/>
        <v>281</v>
      </c>
      <c r="T8" s="115">
        <f>IF(D8="","",SUM(T6+T7))</f>
        <v>4318</v>
      </c>
      <c r="U8" s="73">
        <f>IF(D8="","",SUM(U6+U7))</f>
        <v>28</v>
      </c>
      <c r="V8" s="116">
        <f t="shared" si="0"/>
        <v>154.21428571428572</v>
      </c>
    </row>
    <row r="9" spans="1:22" ht="12.75" customHeight="1">
      <c r="A9" s="159">
        <v>2</v>
      </c>
      <c r="B9" s="28">
        <f>IF(D9="","",VLOOKUP(D9,Base!$A:$J,4,FALSE))</f>
        <v>1</v>
      </c>
      <c r="C9" s="28">
        <f>IF(D9="","",VLOOKUP(D9,Base!$A:$J,5,FALSE))</f>
        <v>62198</v>
      </c>
      <c r="D9" s="30" t="s">
        <v>364</v>
      </c>
      <c r="E9" s="49" t="str">
        <f>IF(D9="","",VLOOKUP($D9,Base!$A:$J,10,FALSE))</f>
        <v>DRAKKAR BOWL GRAND QUEVILLY</v>
      </c>
      <c r="F9" s="31">
        <v>191</v>
      </c>
      <c r="G9" s="31">
        <v>148</v>
      </c>
      <c r="H9" s="31">
        <v>176</v>
      </c>
      <c r="I9" s="31">
        <v>167</v>
      </c>
      <c r="J9" s="31">
        <v>136</v>
      </c>
      <c r="K9" s="31">
        <v>129</v>
      </c>
      <c r="L9" s="31">
        <v>172</v>
      </c>
      <c r="M9" s="66">
        <v>165</v>
      </c>
      <c r="N9" s="109">
        <v>165</v>
      </c>
      <c r="O9" s="66">
        <v>146</v>
      </c>
      <c r="P9" s="66">
        <v>169</v>
      </c>
      <c r="Q9" s="66">
        <v>173</v>
      </c>
      <c r="R9" s="66">
        <v>128</v>
      </c>
      <c r="S9" s="66">
        <v>133</v>
      </c>
      <c r="T9" s="109">
        <f>IF(C9="","",SUM(F9:S9))</f>
        <v>2198</v>
      </c>
      <c r="U9" s="31">
        <f>IF(C9="","",COUNTA(F9,G9,H9,I9,J9,K9,L9,M9,N9,O9,P9,Q9,R9,S9))</f>
        <v>14</v>
      </c>
      <c r="V9" s="114">
        <f t="shared" si="0"/>
        <v>157</v>
      </c>
    </row>
    <row r="10" spans="1:22" ht="12.75" customHeight="1">
      <c r="A10" s="160"/>
      <c r="B10" s="17">
        <f>IF(D10="","",VLOOKUP(D10,Base!$A:$J,4,FALSE))</f>
        <v>87</v>
      </c>
      <c r="C10" s="17">
        <f>IF(D10="","",VLOOKUP(D10,Base!$A:$J,5,FALSE))</f>
        <v>31359</v>
      </c>
      <c r="D10" s="70" t="s">
        <v>359</v>
      </c>
      <c r="E10" s="130" t="str">
        <f>IF(D10="","",VLOOKUP($D10,Base!$A:$J,10,FALSE))</f>
        <v>DRAKKAR BOWL GRAND QUEVILLY</v>
      </c>
      <c r="F10" s="17">
        <v>115</v>
      </c>
      <c r="G10" s="17">
        <v>138</v>
      </c>
      <c r="H10" s="17">
        <v>153</v>
      </c>
      <c r="I10" s="17">
        <v>176</v>
      </c>
      <c r="J10" s="17">
        <v>174</v>
      </c>
      <c r="K10" s="17">
        <v>124</v>
      </c>
      <c r="L10" s="17">
        <v>158</v>
      </c>
      <c r="M10" s="48">
        <v>157</v>
      </c>
      <c r="N10" s="108">
        <v>127</v>
      </c>
      <c r="O10" s="48">
        <v>153</v>
      </c>
      <c r="P10" s="48">
        <v>144</v>
      </c>
      <c r="Q10" s="48">
        <v>133</v>
      </c>
      <c r="R10" s="48">
        <v>125</v>
      </c>
      <c r="S10" s="48">
        <v>136</v>
      </c>
      <c r="T10" s="109">
        <f>IF(C10="","",SUM(F10:S10))</f>
        <v>2013</v>
      </c>
      <c r="U10" s="31">
        <f>IF(C10="","",COUNTA(F10,G10,H10,I10,J10,K10,L10,M10,N10,O10,P10,Q10,R10,S10))</f>
        <v>14</v>
      </c>
      <c r="V10" s="114">
        <f t="shared" si="0"/>
        <v>143.78571428571428</v>
      </c>
    </row>
    <row r="11" spans="1:22" ht="12.75" customHeight="1">
      <c r="A11" s="161"/>
      <c r="B11" s="88"/>
      <c r="C11" s="71"/>
      <c r="D11" s="83" t="s">
        <v>472</v>
      </c>
      <c r="E11" s="58"/>
      <c r="F11" s="72">
        <f>SUM(F9+F10)</f>
        <v>306</v>
      </c>
      <c r="G11" s="72">
        <f aca="true" t="shared" si="2" ref="G11:S11">SUM(G9+G10)</f>
        <v>286</v>
      </c>
      <c r="H11" s="72">
        <f t="shared" si="2"/>
        <v>329</v>
      </c>
      <c r="I11" s="72">
        <f t="shared" si="2"/>
        <v>343</v>
      </c>
      <c r="J11" s="72">
        <f t="shared" si="2"/>
        <v>310</v>
      </c>
      <c r="K11" s="72">
        <f t="shared" si="2"/>
        <v>253</v>
      </c>
      <c r="L11" s="72">
        <f t="shared" si="2"/>
        <v>330</v>
      </c>
      <c r="M11" s="72">
        <f t="shared" si="2"/>
        <v>322</v>
      </c>
      <c r="N11" s="72">
        <f t="shared" si="2"/>
        <v>292</v>
      </c>
      <c r="O11" s="72">
        <f t="shared" si="2"/>
        <v>299</v>
      </c>
      <c r="P11" s="72">
        <f t="shared" si="2"/>
        <v>313</v>
      </c>
      <c r="Q11" s="72">
        <f t="shared" si="2"/>
        <v>306</v>
      </c>
      <c r="R11" s="72">
        <f t="shared" si="2"/>
        <v>253</v>
      </c>
      <c r="S11" s="72">
        <f t="shared" si="2"/>
        <v>269</v>
      </c>
      <c r="T11" s="115">
        <f>IF(D11="","",SUM(T9+T10))</f>
        <v>4211</v>
      </c>
      <c r="U11" s="73">
        <f>IF(D11="","",SUM(U9+U10))</f>
        <v>28</v>
      </c>
      <c r="V11" s="116">
        <f t="shared" si="0"/>
        <v>150.39285714285714</v>
      </c>
    </row>
    <row r="12" spans="1:25" ht="12.75" customHeight="1">
      <c r="A12" s="159">
        <v>3</v>
      </c>
      <c r="B12" s="28">
        <f>IF(D12="","",VLOOKUP(D12,Base!$A:$J,4,FALSE))</f>
        <v>95</v>
      </c>
      <c r="C12" s="28">
        <f>IF(D12="","",VLOOKUP(D12,Base!$A:$J,5,FALSE))</f>
        <v>80157</v>
      </c>
      <c r="D12" s="30" t="s">
        <v>355</v>
      </c>
      <c r="E12" s="49" t="str">
        <f>IF(D12="","",VLOOKUP($D12,Base!$A:$J,10,FALSE))</f>
        <v>BOWLING CLUB ROUEN LE DRAGON</v>
      </c>
      <c r="F12" s="17">
        <v>125</v>
      </c>
      <c r="G12" s="17">
        <v>96</v>
      </c>
      <c r="H12" s="17">
        <v>138</v>
      </c>
      <c r="I12" s="17">
        <v>140</v>
      </c>
      <c r="J12" s="17">
        <v>121</v>
      </c>
      <c r="K12" s="17">
        <v>144</v>
      </c>
      <c r="L12" s="17">
        <v>137</v>
      </c>
      <c r="M12" s="48">
        <v>141</v>
      </c>
      <c r="N12" s="108">
        <v>158</v>
      </c>
      <c r="O12" s="48">
        <v>145</v>
      </c>
      <c r="P12" s="48">
        <v>154</v>
      </c>
      <c r="Q12" s="48">
        <v>141</v>
      </c>
      <c r="R12" s="48">
        <v>171</v>
      </c>
      <c r="S12" s="48">
        <v>115</v>
      </c>
      <c r="T12" s="109">
        <f>IF(C12="","",SUM(F12:S12))</f>
        <v>1926</v>
      </c>
      <c r="U12" s="31">
        <f>IF(C12="","",COUNTA(F12,G12,H12,I12,J12,K12,L12,M12,N12,O12,P12,Q12,R12,S12))</f>
        <v>14</v>
      </c>
      <c r="V12" s="114">
        <f t="shared" si="0"/>
        <v>137.57142857142858</v>
      </c>
      <c r="Y12" s="11"/>
    </row>
    <row r="13" spans="1:22" ht="12.75" customHeight="1">
      <c r="A13" s="160"/>
      <c r="B13" s="17">
        <f>IF(D13="","",VLOOKUP(D13,Base!$A:$J,4,FALSE))</f>
        <v>94</v>
      </c>
      <c r="C13" s="17">
        <f>IF(D13="","",VLOOKUP(D13,Base!$A:$J,5,FALSE))</f>
        <v>75070</v>
      </c>
      <c r="D13" s="70" t="s">
        <v>354</v>
      </c>
      <c r="E13" s="130" t="str">
        <f>IF(D13="","",VLOOKUP($D13,Base!$A:$J,10,FALSE))</f>
        <v>BOWLING CLUB ROUEN LE DRAGON</v>
      </c>
      <c r="F13" s="17">
        <v>158</v>
      </c>
      <c r="G13" s="17">
        <v>140</v>
      </c>
      <c r="H13" s="17">
        <v>210</v>
      </c>
      <c r="I13" s="17">
        <v>149</v>
      </c>
      <c r="J13" s="17">
        <v>192</v>
      </c>
      <c r="K13" s="17">
        <v>157</v>
      </c>
      <c r="L13" s="17">
        <v>135</v>
      </c>
      <c r="M13" s="48">
        <v>134</v>
      </c>
      <c r="N13" s="108">
        <v>139</v>
      </c>
      <c r="O13" s="48">
        <v>172</v>
      </c>
      <c r="P13" s="48">
        <v>141</v>
      </c>
      <c r="Q13" s="48">
        <v>142</v>
      </c>
      <c r="R13" s="48">
        <v>142</v>
      </c>
      <c r="S13" s="48">
        <v>133</v>
      </c>
      <c r="T13" s="109">
        <f>IF(C13="","",SUM(F13:S13))</f>
        <v>2144</v>
      </c>
      <c r="U13" s="31">
        <f>IF(C13="","",COUNTA(F13,G13,H13,I13,J13,K13,L13,M13,N13,O13,P13,Q13,R13,S13))</f>
        <v>14</v>
      </c>
      <c r="V13" s="114">
        <f t="shared" si="0"/>
        <v>153.14285714285714</v>
      </c>
    </row>
    <row r="14" spans="1:22" ht="12.75" customHeight="1">
      <c r="A14" s="161"/>
      <c r="B14" s="88"/>
      <c r="C14" s="71"/>
      <c r="D14" s="83" t="s">
        <v>473</v>
      </c>
      <c r="E14" s="58"/>
      <c r="F14" s="72">
        <f>SUM(F12+F13)</f>
        <v>283</v>
      </c>
      <c r="G14" s="72">
        <f aca="true" t="shared" si="3" ref="G14:S14">SUM(G12+G13)</f>
        <v>236</v>
      </c>
      <c r="H14" s="72">
        <f t="shared" si="3"/>
        <v>348</v>
      </c>
      <c r="I14" s="72">
        <f t="shared" si="3"/>
        <v>289</v>
      </c>
      <c r="J14" s="72">
        <f t="shared" si="3"/>
        <v>313</v>
      </c>
      <c r="K14" s="72">
        <f t="shared" si="3"/>
        <v>301</v>
      </c>
      <c r="L14" s="72">
        <f t="shared" si="3"/>
        <v>272</v>
      </c>
      <c r="M14" s="72">
        <f t="shared" si="3"/>
        <v>275</v>
      </c>
      <c r="N14" s="72">
        <f t="shared" si="3"/>
        <v>297</v>
      </c>
      <c r="O14" s="72">
        <f t="shared" si="3"/>
        <v>317</v>
      </c>
      <c r="P14" s="72">
        <f t="shared" si="3"/>
        <v>295</v>
      </c>
      <c r="Q14" s="72">
        <f t="shared" si="3"/>
        <v>283</v>
      </c>
      <c r="R14" s="72">
        <f t="shared" si="3"/>
        <v>313</v>
      </c>
      <c r="S14" s="72">
        <f t="shared" si="3"/>
        <v>248</v>
      </c>
      <c r="T14" s="115">
        <f>IF(D14="","",SUM(T12+T13))</f>
        <v>4070</v>
      </c>
      <c r="U14" s="73">
        <f>IF(D14="","",SUM(U12+U13))</f>
        <v>28</v>
      </c>
      <c r="V14" s="116">
        <f t="shared" si="0"/>
        <v>145.35714285714286</v>
      </c>
    </row>
    <row r="15" spans="1:22" ht="12.75" customHeight="1">
      <c r="A15" s="159">
        <v>4</v>
      </c>
      <c r="B15" s="28">
        <f>IF(D15="","",VLOOKUP(D15,Base!$A:$J,4,FALSE))</f>
        <v>4</v>
      </c>
      <c r="C15" s="28">
        <f>IF(D15="","",VLOOKUP(D15,Base!$A:$J,5,FALSE))</f>
        <v>86297</v>
      </c>
      <c r="D15" s="30" t="s">
        <v>302</v>
      </c>
      <c r="E15" s="49" t="str">
        <f>IF(D15="","",VLOOKUP($D15,Base!$A:$J,10,FALSE))</f>
        <v>CHORUS BOWLING CLUB</v>
      </c>
      <c r="F15" s="17">
        <v>146</v>
      </c>
      <c r="G15" s="17">
        <v>161</v>
      </c>
      <c r="H15" s="17">
        <v>104</v>
      </c>
      <c r="I15" s="17">
        <v>156</v>
      </c>
      <c r="J15" s="17">
        <v>111</v>
      </c>
      <c r="K15" s="17">
        <v>122</v>
      </c>
      <c r="L15" s="17">
        <v>109</v>
      </c>
      <c r="M15" s="48">
        <v>130.177</v>
      </c>
      <c r="N15" s="108">
        <v>136</v>
      </c>
      <c r="O15" s="48">
        <v>104</v>
      </c>
      <c r="P15" s="48">
        <v>112</v>
      </c>
      <c r="Q15" s="48">
        <v>113</v>
      </c>
      <c r="R15" s="48">
        <v>143</v>
      </c>
      <c r="S15" s="48">
        <v>134</v>
      </c>
      <c r="T15" s="157">
        <f>IF(C15="","",SUM(F15:S15))</f>
        <v>1781.177</v>
      </c>
      <c r="U15" s="31">
        <f>IF(C15="","",COUNTA(F15,G15,H15,I15,J15,K15,L15,M15,N15,O15,P15,Q15,R15,S15))</f>
        <v>14</v>
      </c>
      <c r="V15" s="114">
        <f t="shared" si="0"/>
        <v>127.22692857142856</v>
      </c>
    </row>
    <row r="16" spans="1:22" ht="12.75" customHeight="1">
      <c r="A16" s="160"/>
      <c r="B16" s="17">
        <f>IF(D16="","",VLOOKUP(D16,Base!$A:$J,4,FALSE))</f>
        <v>92</v>
      </c>
      <c r="C16" s="17">
        <f>IF(D16="","",VLOOKUP(D16,Base!$A:$J,5,FALSE))</f>
        <v>67063</v>
      </c>
      <c r="D16" s="70" t="s">
        <v>263</v>
      </c>
      <c r="E16" s="130" t="str">
        <f>IF(D16="","",VLOOKUP($D16,Base!$A:$J,10,FALSE))</f>
        <v>CHORUS BOWLING CLUB</v>
      </c>
      <c r="F16" s="17">
        <v>155</v>
      </c>
      <c r="G16" s="17">
        <v>140</v>
      </c>
      <c r="H16" s="17">
        <v>170</v>
      </c>
      <c r="I16" s="17">
        <v>148</v>
      </c>
      <c r="J16" s="17">
        <v>169</v>
      </c>
      <c r="K16" s="17">
        <v>149</v>
      </c>
      <c r="L16" s="17">
        <v>205</v>
      </c>
      <c r="M16" s="48">
        <v>177</v>
      </c>
      <c r="N16" s="108">
        <v>137</v>
      </c>
      <c r="O16" s="48">
        <v>142</v>
      </c>
      <c r="P16" s="48">
        <v>150</v>
      </c>
      <c r="Q16" s="48">
        <v>170</v>
      </c>
      <c r="R16" s="48">
        <v>169</v>
      </c>
      <c r="S16" s="48">
        <v>148</v>
      </c>
      <c r="T16" s="109">
        <f>IF(C16="","",SUM(F16:S16))</f>
        <v>2229</v>
      </c>
      <c r="U16" s="31">
        <f>IF(C16="","",COUNTA(F16,G16,H16,I16,J16,K16,L16,M16,N16,O16,P16,Q16,R16,S16))</f>
        <v>14</v>
      </c>
      <c r="V16" s="114">
        <f t="shared" si="0"/>
        <v>159.21428571428572</v>
      </c>
    </row>
    <row r="17" spans="1:22" ht="12.75" customHeight="1">
      <c r="A17" s="161"/>
      <c r="B17" s="88"/>
      <c r="C17" s="71"/>
      <c r="D17" s="83" t="s">
        <v>474</v>
      </c>
      <c r="E17" s="58"/>
      <c r="F17" s="72">
        <f>SUM(F15+F16)</f>
        <v>301</v>
      </c>
      <c r="G17" s="72">
        <f aca="true" t="shared" si="4" ref="G17:S17">SUM(G15+G16)</f>
        <v>301</v>
      </c>
      <c r="H17" s="72">
        <f t="shared" si="4"/>
        <v>274</v>
      </c>
      <c r="I17" s="72">
        <f t="shared" si="4"/>
        <v>304</v>
      </c>
      <c r="J17" s="72">
        <f t="shared" si="4"/>
        <v>280</v>
      </c>
      <c r="K17" s="72">
        <f t="shared" si="4"/>
        <v>271</v>
      </c>
      <c r="L17" s="72">
        <f t="shared" si="4"/>
        <v>314</v>
      </c>
      <c r="M17" s="72">
        <f t="shared" si="4"/>
        <v>307.177</v>
      </c>
      <c r="N17" s="72">
        <f t="shared" si="4"/>
        <v>273</v>
      </c>
      <c r="O17" s="72">
        <f t="shared" si="4"/>
        <v>246</v>
      </c>
      <c r="P17" s="72">
        <f t="shared" si="4"/>
        <v>262</v>
      </c>
      <c r="Q17" s="72">
        <f t="shared" si="4"/>
        <v>283</v>
      </c>
      <c r="R17" s="72">
        <f t="shared" si="4"/>
        <v>312</v>
      </c>
      <c r="S17" s="72">
        <f t="shared" si="4"/>
        <v>282</v>
      </c>
      <c r="T17" s="158">
        <f>IF(D17="","",SUM(T15+T16))</f>
        <v>4010.1769999999997</v>
      </c>
      <c r="U17" s="73">
        <f>IF(D17="","",SUM(U15+U16))</f>
        <v>28</v>
      </c>
      <c r="V17" s="116">
        <f t="shared" si="0"/>
        <v>143.22060714285712</v>
      </c>
    </row>
    <row r="18" spans="1:22" ht="12.75" customHeight="1">
      <c r="A18" s="159">
        <v>5</v>
      </c>
      <c r="B18" s="28">
        <f>IF(D18="","",VLOOKUP(D18,Base!$A:$J,4,FALSE))</f>
        <v>0</v>
      </c>
      <c r="C18" s="28">
        <f>IF(D18="","",VLOOKUP(D18,Base!$A:$J,5,FALSE))</f>
        <v>60588</v>
      </c>
      <c r="D18" s="30" t="s">
        <v>289</v>
      </c>
      <c r="E18" s="49" t="str">
        <f>IF(D18="","",VLOOKUP($D18,Base!$A:$J,10,FALSE))</f>
        <v>C.S.G. BOWLING NOTRE DAME DE GRAVENCHON</v>
      </c>
      <c r="F18" s="17">
        <v>156</v>
      </c>
      <c r="G18" s="17">
        <v>139</v>
      </c>
      <c r="H18" s="17">
        <v>134</v>
      </c>
      <c r="I18" s="17">
        <v>157</v>
      </c>
      <c r="J18" s="17">
        <v>160</v>
      </c>
      <c r="K18" s="17">
        <v>167</v>
      </c>
      <c r="L18" s="17">
        <v>153</v>
      </c>
      <c r="M18" s="48">
        <v>133</v>
      </c>
      <c r="N18" s="108">
        <v>145</v>
      </c>
      <c r="O18" s="48">
        <v>130</v>
      </c>
      <c r="P18" s="48">
        <v>137</v>
      </c>
      <c r="Q18" s="48">
        <v>167</v>
      </c>
      <c r="R18" s="48">
        <v>153</v>
      </c>
      <c r="S18" s="48">
        <v>153</v>
      </c>
      <c r="T18" s="109">
        <f>IF(C18="","",SUM(F18:S18))</f>
        <v>2084</v>
      </c>
      <c r="U18" s="31">
        <f>IF(C18="","",COUNTA(F18,G18,H18,I18,J18,K18,L18,M18,N18,O18,P18,Q18,R18,S18))</f>
        <v>14</v>
      </c>
      <c r="V18" s="114">
        <f t="shared" si="0"/>
        <v>148.85714285714286</v>
      </c>
    </row>
    <row r="19" spans="1:22" ht="12.75" customHeight="1">
      <c r="A19" s="160"/>
      <c r="B19" s="17">
        <f>IF(D19="","",VLOOKUP(D19,Base!$A:$J,4,FALSE))</f>
        <v>85</v>
      </c>
      <c r="C19" s="17">
        <f>IF(D19="","",VLOOKUP(D19,Base!$A:$J,5,FALSE))</f>
        <v>35912</v>
      </c>
      <c r="D19" s="70" t="s">
        <v>303</v>
      </c>
      <c r="E19" s="130" t="str">
        <f>IF(D19="","",VLOOKUP($D19,Base!$A:$J,10,FALSE))</f>
        <v>C.S.G. BOWLING NOTRE DAME DE GRAVENCHON</v>
      </c>
      <c r="F19" s="17">
        <v>133</v>
      </c>
      <c r="G19" s="17">
        <v>179</v>
      </c>
      <c r="H19" s="17">
        <v>166</v>
      </c>
      <c r="I19" s="17">
        <v>171</v>
      </c>
      <c r="J19" s="17">
        <v>167</v>
      </c>
      <c r="K19" s="17">
        <v>157</v>
      </c>
      <c r="L19" s="17">
        <v>140</v>
      </c>
      <c r="M19" s="48">
        <v>138</v>
      </c>
      <c r="N19" s="108">
        <v>156</v>
      </c>
      <c r="O19" s="48">
        <v>149</v>
      </c>
      <c r="P19" s="48">
        <v>112</v>
      </c>
      <c r="Q19" s="48">
        <v>157</v>
      </c>
      <c r="R19" s="48">
        <v>140</v>
      </c>
      <c r="S19" s="48">
        <v>138</v>
      </c>
      <c r="T19" s="109">
        <f>IF(C19="","",SUM(F19:S19))</f>
        <v>2103</v>
      </c>
      <c r="U19" s="31">
        <f>IF(C19="","",COUNTA(F19,G19,H19,I19,J19,K19,L19,M19,N19,O19,P19,Q19,R19,S19))</f>
        <v>14</v>
      </c>
      <c r="V19" s="114">
        <f t="shared" si="0"/>
        <v>150.21428571428572</v>
      </c>
    </row>
    <row r="20" spans="1:22" ht="12.75" customHeight="1">
      <c r="A20" s="161"/>
      <c r="B20" s="88"/>
      <c r="C20" s="71"/>
      <c r="D20" s="83" t="s">
        <v>475</v>
      </c>
      <c r="E20" s="58"/>
      <c r="F20" s="72">
        <f>SUM(F18+F19)</f>
        <v>289</v>
      </c>
      <c r="G20" s="72">
        <f aca="true" t="shared" si="5" ref="G20:S20">SUM(G18+G19)</f>
        <v>318</v>
      </c>
      <c r="H20" s="72">
        <f t="shared" si="5"/>
        <v>300</v>
      </c>
      <c r="I20" s="72">
        <f t="shared" si="5"/>
        <v>328</v>
      </c>
      <c r="J20" s="72">
        <f t="shared" si="5"/>
        <v>327</v>
      </c>
      <c r="K20" s="72">
        <f t="shared" si="5"/>
        <v>324</v>
      </c>
      <c r="L20" s="72">
        <f t="shared" si="5"/>
        <v>293</v>
      </c>
      <c r="M20" s="72">
        <f t="shared" si="5"/>
        <v>271</v>
      </c>
      <c r="N20" s="72">
        <f t="shared" si="5"/>
        <v>301</v>
      </c>
      <c r="O20" s="72">
        <f t="shared" si="5"/>
        <v>279</v>
      </c>
      <c r="P20" s="72">
        <f t="shared" si="5"/>
        <v>249</v>
      </c>
      <c r="Q20" s="72">
        <f t="shared" si="5"/>
        <v>324</v>
      </c>
      <c r="R20" s="72">
        <f t="shared" si="5"/>
        <v>293</v>
      </c>
      <c r="S20" s="72">
        <f t="shared" si="5"/>
        <v>291</v>
      </c>
      <c r="T20" s="115">
        <f>IF(D20="","",SUM(T18+T19))</f>
        <v>4187</v>
      </c>
      <c r="U20" s="73">
        <f>IF(D20="","",SUM(U18+U19))</f>
        <v>28</v>
      </c>
      <c r="V20" s="116">
        <f t="shared" si="0"/>
        <v>149.53571428571428</v>
      </c>
    </row>
    <row r="21" spans="1:22" ht="12.75" customHeight="1">
      <c r="A21" s="159">
        <v>6</v>
      </c>
      <c r="B21" s="28">
        <f>IF(D21="","",VLOOKUP(D21,Base!$A:$J,4,FALSE))</f>
        <v>8</v>
      </c>
      <c r="C21" s="28">
        <f>IF(D21="","",VLOOKUP(D21,Base!$A:$J,5,FALSE))</f>
        <v>95723</v>
      </c>
      <c r="D21" s="30" t="s">
        <v>70</v>
      </c>
      <c r="E21" s="49" t="str">
        <f>IF(D21="","",VLOOKUP($D21,Base!$A:$J,10,FALSE))</f>
        <v>BOWLING CLUB DE LA MIVOIE</v>
      </c>
      <c r="F21" s="17">
        <v>156</v>
      </c>
      <c r="G21" s="17">
        <v>169</v>
      </c>
      <c r="H21" s="17">
        <v>136</v>
      </c>
      <c r="I21" s="17">
        <v>138</v>
      </c>
      <c r="J21" s="17">
        <v>144</v>
      </c>
      <c r="K21" s="17">
        <v>163</v>
      </c>
      <c r="L21" s="17">
        <v>163</v>
      </c>
      <c r="M21" s="48">
        <v>184</v>
      </c>
      <c r="N21" s="108">
        <v>177</v>
      </c>
      <c r="O21" s="48">
        <v>152</v>
      </c>
      <c r="P21" s="48">
        <v>204</v>
      </c>
      <c r="Q21" s="48">
        <v>190</v>
      </c>
      <c r="R21" s="48">
        <v>148</v>
      </c>
      <c r="S21" s="48">
        <v>153</v>
      </c>
      <c r="T21" s="109">
        <f>IF(C21="","",SUM(F21:S21))</f>
        <v>2277</v>
      </c>
      <c r="U21" s="31">
        <f>IF(C21="","",COUNTA(F21,G21,H21,I21,J21,K21,L21,M21,N21,O21,P21,Q21,R21,S21))</f>
        <v>14</v>
      </c>
      <c r="V21" s="114">
        <f t="shared" si="0"/>
        <v>162.64285714285714</v>
      </c>
    </row>
    <row r="22" spans="1:22" ht="12.75" customHeight="1">
      <c r="A22" s="160"/>
      <c r="B22" s="17">
        <f>IF(D22="","",VLOOKUP(D22,Base!$A:$J,4,FALSE))</f>
        <v>8</v>
      </c>
      <c r="C22" s="17">
        <f>IF(D22="","",VLOOKUP(D22,Base!$A:$J,5,FALSE))</f>
        <v>95726</v>
      </c>
      <c r="D22" s="70" t="s">
        <v>68</v>
      </c>
      <c r="E22" s="130" t="str">
        <f>IF(D22="","",VLOOKUP($D22,Base!$A:$J,10,FALSE))</f>
        <v>BOWLING CLUB DE LA MIVOIE</v>
      </c>
      <c r="F22" s="17">
        <v>150</v>
      </c>
      <c r="G22" s="17">
        <v>206</v>
      </c>
      <c r="H22" s="17">
        <v>193</v>
      </c>
      <c r="I22" s="17">
        <v>171</v>
      </c>
      <c r="J22" s="17">
        <v>153</v>
      </c>
      <c r="K22" s="17">
        <v>171</v>
      </c>
      <c r="L22" s="17">
        <v>165</v>
      </c>
      <c r="M22" s="48">
        <v>169</v>
      </c>
      <c r="N22" s="108">
        <v>167</v>
      </c>
      <c r="O22" s="48">
        <v>161</v>
      </c>
      <c r="P22" s="48">
        <v>178</v>
      </c>
      <c r="Q22" s="48">
        <v>157</v>
      </c>
      <c r="R22" s="48">
        <v>141</v>
      </c>
      <c r="S22" s="48">
        <v>125</v>
      </c>
      <c r="T22" s="109">
        <f>IF(C22="","",SUM(F22:S22))</f>
        <v>2307</v>
      </c>
      <c r="U22" s="31">
        <f>IF(C22="","",COUNTA(F22,G22,H22,I22,J22,K22,L22,M22,N22,O22,P22,Q22,R22,S22))</f>
        <v>14</v>
      </c>
      <c r="V22" s="114">
        <f t="shared" si="0"/>
        <v>164.78571428571428</v>
      </c>
    </row>
    <row r="23" spans="1:22" ht="12.75" customHeight="1">
      <c r="A23" s="161"/>
      <c r="B23" s="88"/>
      <c r="C23" s="71"/>
      <c r="D23" s="83" t="s">
        <v>476</v>
      </c>
      <c r="E23" s="58"/>
      <c r="F23" s="72">
        <f>SUM(F21+F22)</f>
        <v>306</v>
      </c>
      <c r="G23" s="72">
        <f aca="true" t="shared" si="6" ref="G23:S23">SUM(G21+G22)</f>
        <v>375</v>
      </c>
      <c r="H23" s="72">
        <f t="shared" si="6"/>
        <v>329</v>
      </c>
      <c r="I23" s="72">
        <f t="shared" si="6"/>
        <v>309</v>
      </c>
      <c r="J23" s="72">
        <f t="shared" si="6"/>
        <v>297</v>
      </c>
      <c r="K23" s="72">
        <f t="shared" si="6"/>
        <v>334</v>
      </c>
      <c r="L23" s="72">
        <f t="shared" si="6"/>
        <v>328</v>
      </c>
      <c r="M23" s="72">
        <f t="shared" si="6"/>
        <v>353</v>
      </c>
      <c r="N23" s="72">
        <f t="shared" si="6"/>
        <v>344</v>
      </c>
      <c r="O23" s="72">
        <f t="shared" si="6"/>
        <v>313</v>
      </c>
      <c r="P23" s="72">
        <f t="shared" si="6"/>
        <v>382</v>
      </c>
      <c r="Q23" s="72">
        <f t="shared" si="6"/>
        <v>347</v>
      </c>
      <c r="R23" s="72">
        <f t="shared" si="6"/>
        <v>289</v>
      </c>
      <c r="S23" s="72">
        <f t="shared" si="6"/>
        <v>278</v>
      </c>
      <c r="T23" s="115">
        <f>IF(D23="","",SUM(T21+T22))</f>
        <v>4584</v>
      </c>
      <c r="U23" s="73">
        <f>IF(D23="","",SUM(U21+U22))</f>
        <v>28</v>
      </c>
      <c r="V23" s="116">
        <f t="shared" si="0"/>
        <v>163.71428571428572</v>
      </c>
    </row>
    <row r="24" spans="1:22" ht="12.75" customHeight="1">
      <c r="A24" s="159">
        <v>7</v>
      </c>
      <c r="B24" s="28">
        <f>IF(D24="","",VLOOKUP(D24,Base!$A:$J,4,FALSE))</f>
        <v>12</v>
      </c>
      <c r="C24" s="28">
        <f>IF(D24="","",VLOOKUP(D24,Base!$A:$J,5,FALSE))</f>
        <v>103752</v>
      </c>
      <c r="D24" s="30" t="s">
        <v>397</v>
      </c>
      <c r="E24" s="49" t="str">
        <f>IF(D24="","",VLOOKUP($D24,Base!$A:$J,10,FALSE))</f>
        <v>LES LEZARDS DE MONTIVILLIERS</v>
      </c>
      <c r="F24" s="17"/>
      <c r="G24" s="17"/>
      <c r="H24" s="17"/>
      <c r="I24" s="17"/>
      <c r="J24" s="17"/>
      <c r="K24" s="17"/>
      <c r="L24" s="17"/>
      <c r="M24" s="48"/>
      <c r="N24" s="108"/>
      <c r="O24" s="48"/>
      <c r="P24" s="48"/>
      <c r="Q24" s="48"/>
      <c r="R24" s="48"/>
      <c r="S24" s="48"/>
      <c r="T24" s="109">
        <f>IF(C24="","",SUM(F24:S24))</f>
        <v>0</v>
      </c>
      <c r="U24" s="31">
        <f>IF(C24="","",COUNTA(F24,G24,H24,I24,J24,K24,L24,M24,S24))</f>
        <v>0</v>
      </c>
      <c r="V24" s="114">
        <f t="shared" si="0"/>
      </c>
    </row>
    <row r="25" spans="1:22" ht="12.75" customHeight="1">
      <c r="A25" s="160"/>
      <c r="B25" s="17">
        <f>IF(D25="","",VLOOKUP(D25,Base!$A:$J,4,FALSE))</f>
        <v>11</v>
      </c>
      <c r="C25" s="17">
        <f>IF(D25="","",VLOOKUP(D25,Base!$A:$J,5,FALSE))</f>
        <v>102359</v>
      </c>
      <c r="D25" s="70" t="s">
        <v>401</v>
      </c>
      <c r="E25" s="130" t="str">
        <f>IF(D25="","",VLOOKUP($D25,Base!$A:$J,10,FALSE))</f>
        <v>LES LEZARDS DE MONTIVILLIERS</v>
      </c>
      <c r="F25" s="17"/>
      <c r="G25" s="17"/>
      <c r="H25" s="17"/>
      <c r="I25" s="17"/>
      <c r="J25" s="17"/>
      <c r="K25" s="17"/>
      <c r="L25" s="17"/>
      <c r="M25" s="48"/>
      <c r="N25" s="108"/>
      <c r="O25" s="48"/>
      <c r="P25" s="48"/>
      <c r="Q25" s="48"/>
      <c r="R25" s="48"/>
      <c r="S25" s="48"/>
      <c r="T25" s="109">
        <f>IF(C25="","",SUM(F25:S25))</f>
        <v>0</v>
      </c>
      <c r="U25" s="31">
        <f>IF(C25="","",COUNTA(F25,G25,H25,I25,J25,K25,L25,M25,S25))</f>
        <v>0</v>
      </c>
      <c r="V25" s="114">
        <f t="shared" si="0"/>
      </c>
    </row>
    <row r="26" spans="1:22" ht="12.75" customHeight="1">
      <c r="A26" s="161"/>
      <c r="B26" s="88"/>
      <c r="C26" s="71"/>
      <c r="D26" s="83" t="s">
        <v>477</v>
      </c>
      <c r="E26" s="58"/>
      <c r="F26" s="72">
        <f>SUM(F24+F25)</f>
        <v>0</v>
      </c>
      <c r="G26" s="67"/>
      <c r="H26" s="67"/>
      <c r="I26" s="67"/>
      <c r="J26" s="67"/>
      <c r="K26" s="67"/>
      <c r="L26" s="67"/>
      <c r="M26" s="68"/>
      <c r="N26" s="110"/>
      <c r="O26" s="68"/>
      <c r="P26" s="68"/>
      <c r="Q26" s="68"/>
      <c r="R26" s="68"/>
      <c r="S26" s="68"/>
      <c r="T26" s="115">
        <f>IF(D26="","",SUM(T24+T25))</f>
        <v>0</v>
      </c>
      <c r="U26" s="73">
        <f>IF(D26="","",SUM(U24+U25))</f>
        <v>0</v>
      </c>
      <c r="V26" s="116">
        <f t="shared" si="0"/>
      </c>
    </row>
    <row r="27" spans="1:22" ht="12.75" customHeight="1">
      <c r="A27" s="159">
        <v>8</v>
      </c>
      <c r="B27" s="28">
        <f>IF(D27="","",VLOOKUP(D27,Base!$A:$J,4,FALSE))</f>
        <v>13</v>
      </c>
      <c r="C27" s="28">
        <f>IF(D27="","",VLOOKUP(D27,Base!$A:$J,5,FALSE))</f>
        <v>105318</v>
      </c>
      <c r="D27" s="30" t="s">
        <v>58</v>
      </c>
      <c r="E27" s="49" t="str">
        <f>IF(D27="","",VLOOKUP($D27,Base!$A:$J,10,FALSE))</f>
        <v>BOWLING CLUB AERO EVREUX</v>
      </c>
      <c r="F27" s="28">
        <v>139</v>
      </c>
      <c r="G27" s="28">
        <v>136</v>
      </c>
      <c r="H27" s="28">
        <v>163</v>
      </c>
      <c r="I27" s="28">
        <v>125</v>
      </c>
      <c r="J27" s="28">
        <v>160</v>
      </c>
      <c r="K27" s="28">
        <v>116</v>
      </c>
      <c r="L27" s="28">
        <v>143</v>
      </c>
      <c r="M27" s="47">
        <v>142</v>
      </c>
      <c r="N27" s="107"/>
      <c r="O27" s="47"/>
      <c r="P27" s="47"/>
      <c r="Q27" s="47"/>
      <c r="R27" s="47"/>
      <c r="S27" s="120"/>
      <c r="T27" s="109">
        <f>IF(C27="","",SUM(F27:S27))</f>
        <v>1124</v>
      </c>
      <c r="U27" s="31">
        <f>IF(C27="","",COUNTA(F27,G27,H27,I27,J27,K27,L27,M27,S27))</f>
        <v>8</v>
      </c>
      <c r="V27" s="114">
        <f t="shared" si="0"/>
        <v>140.5</v>
      </c>
    </row>
    <row r="28" spans="1:22" ht="12.75" customHeight="1">
      <c r="A28" s="160"/>
      <c r="B28" s="17">
        <f>IF(D28="","",VLOOKUP(D28,Base!$A:$J,4,FALSE))</f>
        <v>13</v>
      </c>
      <c r="C28" s="17">
        <f>IF(D28="","",VLOOKUP(D28,Base!$A:$J,5,FALSE))</f>
        <v>105315</v>
      </c>
      <c r="D28" s="70" t="s">
        <v>52</v>
      </c>
      <c r="E28" s="130" t="str">
        <f>IF(D28="","",VLOOKUP($D28,Base!$A:$J,10,FALSE))</f>
        <v>BOWLING CLUB AERO EVREUX</v>
      </c>
      <c r="F28" s="17">
        <v>112</v>
      </c>
      <c r="G28" s="17">
        <v>151</v>
      </c>
      <c r="H28" s="17">
        <v>124</v>
      </c>
      <c r="I28" s="17">
        <v>132</v>
      </c>
      <c r="J28" s="17">
        <v>195</v>
      </c>
      <c r="K28" s="17">
        <v>150</v>
      </c>
      <c r="L28" s="17">
        <v>158</v>
      </c>
      <c r="M28" s="48">
        <v>128</v>
      </c>
      <c r="N28" s="108"/>
      <c r="O28" s="48"/>
      <c r="P28" s="48"/>
      <c r="Q28" s="48"/>
      <c r="R28" s="48"/>
      <c r="S28" s="121"/>
      <c r="T28" s="109">
        <f>IF(C28="","",SUM(F28:S28))</f>
        <v>1150</v>
      </c>
      <c r="U28" s="31">
        <f>IF(C28="","",COUNTA(F28,G28,H28,I28,J28,K28,L28,M28,S28))</f>
        <v>8</v>
      </c>
      <c r="V28" s="114">
        <f t="shared" si="0"/>
        <v>143.75</v>
      </c>
    </row>
    <row r="29" spans="1:22" ht="12.75" customHeight="1" thickBot="1">
      <c r="A29" s="161"/>
      <c r="B29" s="88"/>
      <c r="C29" s="71"/>
      <c r="D29" s="83" t="s">
        <v>478</v>
      </c>
      <c r="E29" s="122"/>
      <c r="F29" s="72">
        <f>SUM(F27+F28)</f>
        <v>251</v>
      </c>
      <c r="G29" s="72">
        <f aca="true" t="shared" si="7" ref="G29:S29">SUM(G27+G28)</f>
        <v>287</v>
      </c>
      <c r="H29" s="72">
        <f t="shared" si="7"/>
        <v>287</v>
      </c>
      <c r="I29" s="72">
        <f t="shared" si="7"/>
        <v>257</v>
      </c>
      <c r="J29" s="72">
        <f t="shared" si="7"/>
        <v>355</v>
      </c>
      <c r="K29" s="72">
        <f t="shared" si="7"/>
        <v>266</v>
      </c>
      <c r="L29" s="72">
        <f t="shared" si="7"/>
        <v>301</v>
      </c>
      <c r="M29" s="72">
        <f t="shared" si="7"/>
        <v>270</v>
      </c>
      <c r="N29" s="72">
        <f t="shared" si="7"/>
        <v>0</v>
      </c>
      <c r="O29" s="72">
        <f t="shared" si="7"/>
        <v>0</v>
      </c>
      <c r="P29" s="72">
        <f t="shared" si="7"/>
        <v>0</v>
      </c>
      <c r="Q29" s="72">
        <f t="shared" si="7"/>
        <v>0</v>
      </c>
      <c r="R29" s="72">
        <f t="shared" si="7"/>
        <v>0</v>
      </c>
      <c r="S29" s="72">
        <f t="shared" si="7"/>
        <v>0</v>
      </c>
      <c r="T29" s="117">
        <f>IF(D29="","",SUM(T27+T28))</f>
        <v>2274</v>
      </c>
      <c r="U29" s="118">
        <f>IF(D29="","",SUM(U27+U28))</f>
        <v>16</v>
      </c>
      <c r="V29" s="119">
        <f t="shared" si="0"/>
        <v>142.125</v>
      </c>
    </row>
    <row r="30" spans="1:22" ht="12.75" customHeight="1" thickTop="1">
      <c r="A30" s="162"/>
      <c r="B30" s="44"/>
      <c r="C30" s="92"/>
      <c r="D30" s="93"/>
      <c r="E30" s="9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2"/>
    </row>
    <row r="31" spans="1:22" ht="12.75" customHeight="1">
      <c r="A31" s="162"/>
      <c r="B31" s="44"/>
      <c r="C31" s="92"/>
      <c r="D31" s="93"/>
      <c r="E31" s="9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2"/>
    </row>
    <row r="32" spans="1:22" ht="18" customHeight="1">
      <c r="A32" s="162"/>
      <c r="B32" s="95"/>
      <c r="C32" s="92"/>
      <c r="D32" s="131" t="s">
        <v>609</v>
      </c>
      <c r="E32" s="9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3"/>
      <c r="U32" s="43"/>
      <c r="V32" s="97"/>
    </row>
    <row r="33" spans="1:22" ht="12.75" customHeight="1" thickBot="1">
      <c r="A33" s="132"/>
      <c r="B33" s="44"/>
      <c r="C33" s="92"/>
      <c r="D33" s="93"/>
      <c r="E33" s="9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2"/>
    </row>
    <row r="34" spans="1:22" ht="12.75" customHeight="1" thickTop="1">
      <c r="A34" s="159">
        <v>1</v>
      </c>
      <c r="B34" s="28" t="str">
        <f>IF(D34="","",VLOOKUP(D34,'[1]Base'!$A:$I,4,FALSE))</f>
        <v>05</v>
      </c>
      <c r="C34" s="133" t="str">
        <f>IF(D34="","",VLOOKUP(D34,'[1]Base'!$A:$I,5,FALSE))</f>
        <v>0088588</v>
      </c>
      <c r="D34" s="30" t="s">
        <v>282</v>
      </c>
      <c r="E34" s="49" t="str">
        <f>IF(D34="","",VLOOKUP(D34,'[1]Base'!$A:$I,8,FALSE))</f>
        <v>C.S.G. BOWLING NOTRE DAME DE GRAVENCHON</v>
      </c>
      <c r="F34" s="28">
        <v>173</v>
      </c>
      <c r="G34" s="28">
        <v>137</v>
      </c>
      <c r="H34" s="28">
        <v>191</v>
      </c>
      <c r="I34" s="28">
        <v>138</v>
      </c>
      <c r="J34" s="28">
        <v>162</v>
      </c>
      <c r="K34" s="28">
        <v>192</v>
      </c>
      <c r="L34" s="28">
        <v>186</v>
      </c>
      <c r="M34" s="47">
        <v>179</v>
      </c>
      <c r="N34" s="134">
        <v>168</v>
      </c>
      <c r="O34" s="47">
        <v>177</v>
      </c>
      <c r="P34" s="47">
        <v>183</v>
      </c>
      <c r="Q34" s="47">
        <v>180</v>
      </c>
      <c r="R34" s="47">
        <v>203</v>
      </c>
      <c r="S34" s="47">
        <v>178</v>
      </c>
      <c r="T34" s="140">
        <f>IF(C34="","",SUM(F34:S34))</f>
        <v>2447</v>
      </c>
      <c r="U34" s="31">
        <f>IF(C34="","",COUNTA(F34,G34,H34,I34,J34,K34,L34,M34,N34,O34,P34,Q34,R34,S34))</f>
        <v>14</v>
      </c>
      <c r="V34" s="141">
        <f aca="true" t="shared" si="8" ref="V34:V75">IF(D34="","",IF(T34=0,"",T34/U34))</f>
        <v>174.78571428571428</v>
      </c>
    </row>
    <row r="35" spans="1:22" ht="12.75" customHeight="1">
      <c r="A35" s="160"/>
      <c r="B35" s="17" t="str">
        <f>IF(D35="","",VLOOKUP(D35,'[1]Base'!$A:$I,4,FALSE))</f>
        <v>05</v>
      </c>
      <c r="C35" s="136" t="str">
        <f>IF(D35="","",VLOOKUP(D35,'[1]Base'!$A:$I,5,FALSE))</f>
        <v>0090547</v>
      </c>
      <c r="D35" s="70" t="s">
        <v>288</v>
      </c>
      <c r="E35" s="137" t="str">
        <f>IF(D35="","",VLOOKUP(D35,'[1]Base'!$A:$I,8,FALSE))</f>
        <v>C.S.G. BOWLING NOTRE DAME DE GRAVENCHON</v>
      </c>
      <c r="F35" s="17">
        <v>141</v>
      </c>
      <c r="G35" s="17">
        <v>157</v>
      </c>
      <c r="H35" s="17">
        <v>148</v>
      </c>
      <c r="I35" s="17">
        <v>201</v>
      </c>
      <c r="J35" s="17">
        <v>189</v>
      </c>
      <c r="K35" s="17">
        <v>116</v>
      </c>
      <c r="L35" s="17">
        <v>152</v>
      </c>
      <c r="M35" s="48">
        <v>185</v>
      </c>
      <c r="N35" s="138">
        <v>155</v>
      </c>
      <c r="O35" s="48">
        <v>192</v>
      </c>
      <c r="P35" s="48">
        <v>158</v>
      </c>
      <c r="Q35" s="48">
        <v>191</v>
      </c>
      <c r="R35" s="48">
        <v>231</v>
      </c>
      <c r="S35" s="48">
        <v>221</v>
      </c>
      <c r="T35" s="109">
        <f>IF(C35="","",SUM(F35:S35))</f>
        <v>2437</v>
      </c>
      <c r="U35" s="31">
        <f>IF(C35="","",COUNTA(F35,G35,H35,I35,J35,K35,L35,M35,N35,O35,P35,Q35,R35,S35))</f>
        <v>14</v>
      </c>
      <c r="V35" s="114">
        <f t="shared" si="8"/>
        <v>174.07142857142858</v>
      </c>
    </row>
    <row r="36" spans="1:22" ht="12.75" customHeight="1">
      <c r="A36" s="161"/>
      <c r="B36" s="88"/>
      <c r="C36" s="71"/>
      <c r="D36" s="83" t="s">
        <v>610</v>
      </c>
      <c r="E36" s="58"/>
      <c r="F36" s="72">
        <f>SUM(F34+F35)</f>
        <v>314</v>
      </c>
      <c r="G36" s="72">
        <f aca="true" t="shared" si="9" ref="G36:S36">SUM(G34+G35)</f>
        <v>294</v>
      </c>
      <c r="H36" s="72">
        <f t="shared" si="9"/>
        <v>339</v>
      </c>
      <c r="I36" s="72">
        <f t="shared" si="9"/>
        <v>339</v>
      </c>
      <c r="J36" s="72">
        <f t="shared" si="9"/>
        <v>351</v>
      </c>
      <c r="K36" s="72">
        <f t="shared" si="9"/>
        <v>308</v>
      </c>
      <c r="L36" s="72">
        <f t="shared" si="9"/>
        <v>338</v>
      </c>
      <c r="M36" s="72">
        <f t="shared" si="9"/>
        <v>364</v>
      </c>
      <c r="N36" s="72">
        <f t="shared" si="9"/>
        <v>323</v>
      </c>
      <c r="O36" s="72">
        <f t="shared" si="9"/>
        <v>369</v>
      </c>
      <c r="P36" s="72">
        <f t="shared" si="9"/>
        <v>341</v>
      </c>
      <c r="Q36" s="72">
        <f t="shared" si="9"/>
        <v>371</v>
      </c>
      <c r="R36" s="72">
        <f t="shared" si="9"/>
        <v>434</v>
      </c>
      <c r="S36" s="72">
        <f t="shared" si="9"/>
        <v>399</v>
      </c>
      <c r="T36" s="115">
        <f>IF(D36="","",SUM(T34+T35))</f>
        <v>4884</v>
      </c>
      <c r="U36" s="73">
        <f>IF(D36="","",SUM(U34+U35))</f>
        <v>28</v>
      </c>
      <c r="V36" s="116">
        <f t="shared" si="8"/>
        <v>174.42857142857142</v>
      </c>
    </row>
    <row r="37" spans="1:22" ht="12.75" customHeight="1">
      <c r="A37" s="159">
        <f>A34+1</f>
        <v>2</v>
      </c>
      <c r="B37" s="28" t="str">
        <f>IF(D37="","",VLOOKUP(D37,'[1]Base'!$A:$I,4,FALSE))</f>
        <v>07</v>
      </c>
      <c r="C37" s="133" t="str">
        <f>IF(D37="","",VLOOKUP(D37,'[1]Base'!$A:$I,5,FALSE))</f>
        <v>0093025</v>
      </c>
      <c r="D37" s="30" t="s">
        <v>295</v>
      </c>
      <c r="E37" s="49" t="str">
        <f>IF(D37="","",VLOOKUP(D37,'[1]Base'!$A:$I,8,FALSE))</f>
        <v>C.S.G. BOWLING NOTRE DAME DE GRAVENCHON</v>
      </c>
      <c r="F37" s="31">
        <v>142</v>
      </c>
      <c r="G37" s="31">
        <v>193</v>
      </c>
      <c r="H37" s="31">
        <v>138</v>
      </c>
      <c r="I37" s="31">
        <v>172</v>
      </c>
      <c r="J37" s="31">
        <v>144</v>
      </c>
      <c r="K37" s="31">
        <v>185</v>
      </c>
      <c r="L37" s="31">
        <v>203</v>
      </c>
      <c r="M37" s="66">
        <v>171</v>
      </c>
      <c r="N37" s="135">
        <v>157</v>
      </c>
      <c r="O37" s="66">
        <v>175</v>
      </c>
      <c r="P37" s="66">
        <v>139</v>
      </c>
      <c r="Q37" s="66">
        <v>122</v>
      </c>
      <c r="R37" s="66">
        <v>152</v>
      </c>
      <c r="S37" s="66">
        <v>145</v>
      </c>
      <c r="T37" s="109">
        <f>IF(C37="","",SUM(F37:S37))</f>
        <v>2238</v>
      </c>
      <c r="U37" s="31">
        <f>IF(C37="","",COUNTA(F37,G37,H37,I37,J37,K37,L37,M37,N37,O37,P37,Q37,R37,S37))</f>
        <v>14</v>
      </c>
      <c r="V37" s="114">
        <f t="shared" si="8"/>
        <v>159.85714285714286</v>
      </c>
    </row>
    <row r="38" spans="1:22" ht="12.75" customHeight="1">
      <c r="A38" s="160"/>
      <c r="B38" s="17" t="str">
        <f>IF(D38="","",VLOOKUP(D38,'[1]Base'!$A:$I,4,FALSE))</f>
        <v>12</v>
      </c>
      <c r="C38" s="136" t="str">
        <f>IF(D38="","",VLOOKUP(D38,'[1]Base'!$A:$I,5,FALSE))</f>
        <v>0103260</v>
      </c>
      <c r="D38" s="70" t="s">
        <v>297</v>
      </c>
      <c r="E38" s="137" t="str">
        <f>IF(D38="","",VLOOKUP(D38,'[1]Base'!$A:$I,8,FALSE))</f>
        <v>C.S.G. BOWLING NOTRE DAME DE GRAVENCHON</v>
      </c>
      <c r="F38" s="17">
        <v>169</v>
      </c>
      <c r="G38" s="17">
        <v>143</v>
      </c>
      <c r="H38" s="17">
        <v>191</v>
      </c>
      <c r="I38" s="17">
        <v>180</v>
      </c>
      <c r="J38" s="17">
        <v>137</v>
      </c>
      <c r="K38" s="17">
        <v>199</v>
      </c>
      <c r="L38" s="17">
        <v>190</v>
      </c>
      <c r="M38" s="48">
        <v>188</v>
      </c>
      <c r="N38" s="138">
        <v>163</v>
      </c>
      <c r="O38" s="48">
        <v>118</v>
      </c>
      <c r="P38" s="48">
        <v>155</v>
      </c>
      <c r="Q38" s="48">
        <v>160</v>
      </c>
      <c r="R38" s="48">
        <v>157</v>
      </c>
      <c r="S38" s="48">
        <v>168</v>
      </c>
      <c r="T38" s="109">
        <f>IF(C38="","",SUM(F38:S38))</f>
        <v>2318</v>
      </c>
      <c r="U38" s="31">
        <f>IF(C38="","",COUNTA(F38,G38,H38,I38,J38,K38,L38,M38,N38,O38,P38,Q38,R38,S38))</f>
        <v>14</v>
      </c>
      <c r="V38" s="114">
        <f t="shared" si="8"/>
        <v>165.57142857142858</v>
      </c>
    </row>
    <row r="39" spans="1:22" ht="12.75" customHeight="1">
      <c r="A39" s="161"/>
      <c r="B39" s="88"/>
      <c r="C39" s="71"/>
      <c r="D39" s="83" t="s">
        <v>611</v>
      </c>
      <c r="E39" s="58"/>
      <c r="F39" s="72">
        <f>SUM(F37+F38)</f>
        <v>311</v>
      </c>
      <c r="G39" s="72">
        <f>SUM(G37+G38)</f>
        <v>336</v>
      </c>
      <c r="H39" s="72">
        <f aca="true" t="shared" si="10" ref="H39:S39">SUM(H37+H38)</f>
        <v>329</v>
      </c>
      <c r="I39" s="72">
        <f t="shared" si="10"/>
        <v>352</v>
      </c>
      <c r="J39" s="72">
        <f t="shared" si="10"/>
        <v>281</v>
      </c>
      <c r="K39" s="72">
        <f t="shared" si="10"/>
        <v>384</v>
      </c>
      <c r="L39" s="72">
        <f t="shared" si="10"/>
        <v>393</v>
      </c>
      <c r="M39" s="72">
        <f t="shared" si="10"/>
        <v>359</v>
      </c>
      <c r="N39" s="72">
        <f t="shared" si="10"/>
        <v>320</v>
      </c>
      <c r="O39" s="72">
        <f t="shared" si="10"/>
        <v>293</v>
      </c>
      <c r="P39" s="72">
        <f t="shared" si="10"/>
        <v>294</v>
      </c>
      <c r="Q39" s="72">
        <f t="shared" si="10"/>
        <v>282</v>
      </c>
      <c r="R39" s="72">
        <f t="shared" si="10"/>
        <v>309</v>
      </c>
      <c r="S39" s="72">
        <f t="shared" si="10"/>
        <v>313</v>
      </c>
      <c r="T39" s="115">
        <f>IF(D39="","",SUM(T37+T38))</f>
        <v>4556</v>
      </c>
      <c r="U39" s="73">
        <f>IF(D39="","",SUM(U37+U38))</f>
        <v>28</v>
      </c>
      <c r="V39" s="116">
        <f t="shared" si="8"/>
        <v>162.71428571428572</v>
      </c>
    </row>
    <row r="40" spans="1:22" ht="12.75" customHeight="1">
      <c r="A40" s="159">
        <v>3</v>
      </c>
      <c r="B40" s="28" t="str">
        <f>IF(D40="","",VLOOKUP(D40,'[1]Base'!$A:$I,4,FALSE))</f>
        <v>00</v>
      </c>
      <c r="C40" s="133" t="str">
        <f>IF(D40="","",VLOOKUP(D40,'[1]Base'!$A:$I,5,FALSE))</f>
        <v>0060021</v>
      </c>
      <c r="D40" s="30" t="s">
        <v>19</v>
      </c>
      <c r="E40" s="49" t="str">
        <f>IF(D40="","",VLOOKUP(D40,'[1]Base'!$A:$I,8,FALSE))</f>
        <v>BOWLING CLUB DE LA MIVOIE</v>
      </c>
      <c r="F40" s="17">
        <v>145</v>
      </c>
      <c r="G40" s="17">
        <v>200</v>
      </c>
      <c r="H40" s="17">
        <v>224</v>
      </c>
      <c r="I40" s="17">
        <v>190</v>
      </c>
      <c r="J40" s="17">
        <v>183</v>
      </c>
      <c r="K40" s="17">
        <v>182</v>
      </c>
      <c r="L40" s="17">
        <v>226</v>
      </c>
      <c r="M40" s="48">
        <v>194</v>
      </c>
      <c r="N40" s="138">
        <v>206</v>
      </c>
      <c r="O40" s="48">
        <v>154</v>
      </c>
      <c r="P40" s="48">
        <v>222</v>
      </c>
      <c r="Q40" s="48">
        <v>180</v>
      </c>
      <c r="R40" s="48">
        <v>172</v>
      </c>
      <c r="S40" s="48">
        <v>200</v>
      </c>
      <c r="T40" s="109">
        <f>IF(C40="","",SUM(F40:S40))</f>
        <v>2678</v>
      </c>
      <c r="U40" s="31">
        <f>IF(C40="","",COUNTA(F40,G40,H40,I40,J40,K40,L40,M40,N40,O40,P40,Q40,R40,S40))</f>
        <v>14</v>
      </c>
      <c r="V40" s="114">
        <f t="shared" si="8"/>
        <v>191.28571428571428</v>
      </c>
    </row>
    <row r="41" spans="1:22" ht="12.75" customHeight="1">
      <c r="A41" s="160"/>
      <c r="B41" s="17" t="str">
        <f>IF(D41="","",VLOOKUP(D41,'[1]Base'!$A:$I,4,FALSE))</f>
        <v>94</v>
      </c>
      <c r="C41" s="136" t="str">
        <f>IF(D41="","",VLOOKUP(D41,'[1]Base'!$A:$I,5,FALSE))</f>
        <v>0075838</v>
      </c>
      <c r="D41" s="70" t="s">
        <v>72</v>
      </c>
      <c r="E41" s="137" t="str">
        <f>IF(D41="","",VLOOKUP(D41,'[1]Base'!$A:$I,8,FALSE))</f>
        <v>BOWLING CLUB DE LA MIVOIE</v>
      </c>
      <c r="F41" s="17">
        <v>168</v>
      </c>
      <c r="G41" s="17">
        <v>144</v>
      </c>
      <c r="H41" s="17">
        <v>153</v>
      </c>
      <c r="I41" s="17">
        <v>145</v>
      </c>
      <c r="J41" s="17">
        <v>185</v>
      </c>
      <c r="K41" s="17">
        <v>167</v>
      </c>
      <c r="L41" s="17">
        <v>98</v>
      </c>
      <c r="M41" s="48">
        <v>145</v>
      </c>
      <c r="N41" s="138">
        <v>128</v>
      </c>
      <c r="O41" s="48">
        <v>161</v>
      </c>
      <c r="P41" s="48">
        <v>135</v>
      </c>
      <c r="Q41" s="48">
        <v>114</v>
      </c>
      <c r="R41" s="48">
        <v>148</v>
      </c>
      <c r="S41" s="48">
        <v>146</v>
      </c>
      <c r="T41" s="109">
        <f>IF(C41="","",SUM(F41:S41))</f>
        <v>2037</v>
      </c>
      <c r="U41" s="31">
        <f>IF(C41="","",COUNTA(F41,G41,H41,I41,J41,K41,L41,M41,N41,O41,P41,Q41,R41,S41))</f>
        <v>14</v>
      </c>
      <c r="V41" s="114">
        <f t="shared" si="8"/>
        <v>145.5</v>
      </c>
    </row>
    <row r="42" spans="1:22" ht="12.75" customHeight="1">
      <c r="A42" s="161"/>
      <c r="B42" s="88"/>
      <c r="C42" s="71"/>
      <c r="D42" s="83" t="s">
        <v>612</v>
      </c>
      <c r="E42" s="58"/>
      <c r="F42" s="72">
        <f>SUM(F40+F41)</f>
        <v>313</v>
      </c>
      <c r="G42" s="72">
        <f>SUM(G40+G41)</f>
        <v>344</v>
      </c>
      <c r="H42" s="72">
        <f aca="true" t="shared" si="11" ref="H42:S42">SUM(H40+H41)</f>
        <v>377</v>
      </c>
      <c r="I42" s="72">
        <f t="shared" si="11"/>
        <v>335</v>
      </c>
      <c r="J42" s="72">
        <f t="shared" si="11"/>
        <v>368</v>
      </c>
      <c r="K42" s="72">
        <f t="shared" si="11"/>
        <v>349</v>
      </c>
      <c r="L42" s="72">
        <f t="shared" si="11"/>
        <v>324</v>
      </c>
      <c r="M42" s="72">
        <f t="shared" si="11"/>
        <v>339</v>
      </c>
      <c r="N42" s="72">
        <f t="shared" si="11"/>
        <v>334</v>
      </c>
      <c r="O42" s="72">
        <f t="shared" si="11"/>
        <v>315</v>
      </c>
      <c r="P42" s="72">
        <f t="shared" si="11"/>
        <v>357</v>
      </c>
      <c r="Q42" s="72">
        <f t="shared" si="11"/>
        <v>294</v>
      </c>
      <c r="R42" s="72">
        <f t="shared" si="11"/>
        <v>320</v>
      </c>
      <c r="S42" s="72">
        <f t="shared" si="11"/>
        <v>346</v>
      </c>
      <c r="T42" s="115">
        <f>IF(D42="","",SUM(T40+T41))</f>
        <v>4715</v>
      </c>
      <c r="U42" s="73">
        <f>IF(D42="","",SUM(U40+U41))</f>
        <v>28</v>
      </c>
      <c r="V42" s="116">
        <f t="shared" si="8"/>
        <v>168.39285714285714</v>
      </c>
    </row>
    <row r="43" spans="1:22" ht="12.75" customHeight="1">
      <c r="A43" s="159">
        <v>4</v>
      </c>
      <c r="B43" s="28" t="str">
        <f>IF(D43="","",VLOOKUP(D43,'[1]Base'!$A:$I,4,FALSE))</f>
        <v>89</v>
      </c>
      <c r="C43" s="133" t="str">
        <f>IF(D43="","",VLOOKUP(D43,'[1]Base'!$A:$I,5,FALSE))</f>
        <v>0059436</v>
      </c>
      <c r="D43" s="30" t="s">
        <v>231</v>
      </c>
      <c r="E43" s="49" t="str">
        <f>IF(D43="","",VLOOKUP(D43,'[1]Base'!$A:$I,8,FALSE))</f>
        <v>BOWLING CLUB TRIANGLE D'OR</v>
      </c>
      <c r="F43" s="17">
        <v>142</v>
      </c>
      <c r="G43" s="17">
        <v>161</v>
      </c>
      <c r="H43" s="17">
        <v>128</v>
      </c>
      <c r="I43" s="17">
        <v>151</v>
      </c>
      <c r="J43" s="17">
        <v>130</v>
      </c>
      <c r="K43" s="17">
        <v>188</v>
      </c>
      <c r="L43" s="17">
        <v>178</v>
      </c>
      <c r="M43" s="48">
        <v>141</v>
      </c>
      <c r="N43" s="138"/>
      <c r="O43" s="48"/>
      <c r="P43" s="48"/>
      <c r="Q43" s="48"/>
      <c r="R43" s="48"/>
      <c r="S43" s="48"/>
      <c r="T43" s="109">
        <f>IF(C43="","",SUM(F43:S43))</f>
        <v>1219</v>
      </c>
      <c r="U43" s="31">
        <f>IF(C43="","",COUNTA(F43,G43,H43,I43,J43,K43,L43,M43,N43,O43,P43,Q43,R43,S43))</f>
        <v>8</v>
      </c>
      <c r="V43" s="114">
        <f t="shared" si="8"/>
        <v>152.375</v>
      </c>
    </row>
    <row r="44" spans="1:22" ht="12.75" customHeight="1">
      <c r="A44" s="160"/>
      <c r="B44" s="17" t="str">
        <f>IF(D44="","",VLOOKUP(D44,'[1]Base'!$A:$I,4,FALSE))</f>
        <v>99</v>
      </c>
      <c r="C44" s="136" t="str">
        <f>IF(D44="","",VLOOKUP(D44,'[1]Base'!$A:$I,5,FALSE))</f>
        <v>0062117</v>
      </c>
      <c r="D44" s="70" t="s">
        <v>270</v>
      </c>
      <c r="E44" s="137" t="str">
        <f>IF(D44="","",VLOOKUP(D44,'[1]Base'!$A:$I,8,FALSE))</f>
        <v>BOWLING CLUB TRIANGLE D'OR</v>
      </c>
      <c r="F44" s="17">
        <v>190</v>
      </c>
      <c r="G44" s="17">
        <v>204</v>
      </c>
      <c r="H44" s="17">
        <v>185</v>
      </c>
      <c r="I44" s="17">
        <v>157</v>
      </c>
      <c r="J44" s="17">
        <v>133</v>
      </c>
      <c r="K44" s="17">
        <v>167</v>
      </c>
      <c r="L44" s="17">
        <v>167</v>
      </c>
      <c r="M44" s="48">
        <v>145</v>
      </c>
      <c r="N44" s="138"/>
      <c r="O44" s="48"/>
      <c r="P44" s="48"/>
      <c r="Q44" s="48"/>
      <c r="R44" s="48"/>
      <c r="S44" s="48"/>
      <c r="T44" s="109">
        <f>IF(C44="","",SUM(F44:S44))</f>
        <v>1348</v>
      </c>
      <c r="U44" s="31">
        <f>IF(C44="","",COUNTA(F44,G44,H44,I44,J44,K44,L44,M44,N44,O44,P44,Q44,R44,S44))</f>
        <v>8</v>
      </c>
      <c r="V44" s="114">
        <f t="shared" si="8"/>
        <v>168.5</v>
      </c>
    </row>
    <row r="45" spans="1:22" ht="12.75" customHeight="1">
      <c r="A45" s="161"/>
      <c r="B45" s="88"/>
      <c r="C45" s="71"/>
      <c r="D45" s="83" t="s">
        <v>627</v>
      </c>
      <c r="E45" s="58"/>
      <c r="F45" s="72">
        <f>SUM(F43+F44)</f>
        <v>332</v>
      </c>
      <c r="G45" s="72">
        <f aca="true" t="shared" si="12" ref="G45:S45">SUM(G43+G44)</f>
        <v>365</v>
      </c>
      <c r="H45" s="72">
        <f t="shared" si="12"/>
        <v>313</v>
      </c>
      <c r="I45" s="72">
        <f t="shared" si="12"/>
        <v>308</v>
      </c>
      <c r="J45" s="72">
        <f t="shared" si="12"/>
        <v>263</v>
      </c>
      <c r="K45" s="72">
        <f t="shared" si="12"/>
        <v>355</v>
      </c>
      <c r="L45" s="72">
        <f t="shared" si="12"/>
        <v>345</v>
      </c>
      <c r="M45" s="72">
        <f t="shared" si="12"/>
        <v>286</v>
      </c>
      <c r="N45" s="72">
        <f t="shared" si="12"/>
        <v>0</v>
      </c>
      <c r="O45" s="72">
        <f t="shared" si="12"/>
        <v>0</v>
      </c>
      <c r="P45" s="72">
        <f t="shared" si="12"/>
        <v>0</v>
      </c>
      <c r="Q45" s="72">
        <f t="shared" si="12"/>
        <v>0</v>
      </c>
      <c r="R45" s="72">
        <f t="shared" si="12"/>
        <v>0</v>
      </c>
      <c r="S45" s="72">
        <f t="shared" si="12"/>
        <v>0</v>
      </c>
      <c r="T45" s="115">
        <f>IF(D45="","",SUM(T43+T44))</f>
        <v>2567</v>
      </c>
      <c r="U45" s="73">
        <f>IF(D45="","",SUM(U43+U44))</f>
        <v>16</v>
      </c>
      <c r="V45" s="116">
        <f t="shared" si="8"/>
        <v>160.4375</v>
      </c>
    </row>
    <row r="46" spans="1:22" ht="12.75" customHeight="1">
      <c r="A46" s="159">
        <v>5</v>
      </c>
      <c r="B46" s="28" t="str">
        <f>IF(D46="","",VLOOKUP(D46,'[1]Base'!$A:$I,4,FALSE))</f>
        <v>04</v>
      </c>
      <c r="C46" s="133" t="str">
        <f>IF(D46="","",VLOOKUP(D46,'[1]Base'!$A:$I,5,FALSE))</f>
        <v>0087449</v>
      </c>
      <c r="D46" s="30" t="s">
        <v>417</v>
      </c>
      <c r="E46" s="49" t="str">
        <f>IF(D46="","",VLOOKUP(D46,'[1]Base'!$A:$I,8,FALSE))</f>
        <v>LES TITANS ROUEN</v>
      </c>
      <c r="F46" s="17">
        <v>133</v>
      </c>
      <c r="G46" s="17">
        <v>137</v>
      </c>
      <c r="H46" s="17">
        <v>186</v>
      </c>
      <c r="I46" s="17">
        <v>134</v>
      </c>
      <c r="J46" s="17">
        <v>146</v>
      </c>
      <c r="K46" s="17">
        <v>136</v>
      </c>
      <c r="L46" s="17">
        <v>158</v>
      </c>
      <c r="M46" s="48">
        <v>137</v>
      </c>
      <c r="N46" s="138"/>
      <c r="O46" s="48"/>
      <c r="P46" s="48"/>
      <c r="Q46" s="48"/>
      <c r="R46" s="48"/>
      <c r="S46" s="48"/>
      <c r="T46" s="109">
        <f>IF(C46="","",SUM(F46:S46))</f>
        <v>1167</v>
      </c>
      <c r="U46" s="31">
        <f>IF(C46="","",COUNTA(F46,G46,H46,I46,J46,K46,L46,M46,N46,O46,P46,Q46,R46,S46))</f>
        <v>8</v>
      </c>
      <c r="V46" s="114">
        <f t="shared" si="8"/>
        <v>145.875</v>
      </c>
    </row>
    <row r="47" spans="1:22" ht="12.75" customHeight="1">
      <c r="A47" s="160"/>
      <c r="B47" s="17" t="str">
        <f>IF(D47="","",VLOOKUP(D47,'[1]Base'!$A:$I,4,FALSE))</f>
        <v>12</v>
      </c>
      <c r="C47" s="136" t="str">
        <f>IF(D47="","",VLOOKUP(D47,'[1]Base'!$A:$I,5,FALSE))</f>
        <v>0103619</v>
      </c>
      <c r="D47" s="70" t="s">
        <v>416</v>
      </c>
      <c r="E47" s="137" t="str">
        <f>IF(D47="","",VLOOKUP(D47,'[1]Base'!$A:$I,8,FALSE))</f>
        <v>LES TITANS ROUEN</v>
      </c>
      <c r="F47" s="17">
        <v>159</v>
      </c>
      <c r="G47" s="17">
        <v>150</v>
      </c>
      <c r="H47" s="17">
        <v>158</v>
      </c>
      <c r="I47" s="17">
        <v>144</v>
      </c>
      <c r="J47" s="17">
        <v>143</v>
      </c>
      <c r="K47" s="17">
        <v>187</v>
      </c>
      <c r="L47" s="17">
        <v>147</v>
      </c>
      <c r="M47" s="48">
        <v>142</v>
      </c>
      <c r="N47" s="138"/>
      <c r="O47" s="48"/>
      <c r="P47" s="48"/>
      <c r="Q47" s="48"/>
      <c r="R47" s="48"/>
      <c r="S47" s="48"/>
      <c r="T47" s="109">
        <f>IF(C47="","",SUM(F47:S47))</f>
        <v>1230</v>
      </c>
      <c r="U47" s="31">
        <f>IF(C47="","",COUNTA(F47,G47,H47,I47,J47,K47,L47,M47,N47,O47,P47,Q47,R47,S47))</f>
        <v>8</v>
      </c>
      <c r="V47" s="114">
        <f t="shared" si="8"/>
        <v>153.75</v>
      </c>
    </row>
    <row r="48" spans="1:22" ht="12.75" customHeight="1">
      <c r="A48" s="161"/>
      <c r="B48" s="88"/>
      <c r="C48" s="71"/>
      <c r="D48" s="83" t="s">
        <v>613</v>
      </c>
      <c r="E48" s="58"/>
      <c r="F48" s="72">
        <f>SUM(F46+F47)</f>
        <v>292</v>
      </c>
      <c r="G48" s="72">
        <f aca="true" t="shared" si="13" ref="G48:S48">SUM(G46+G47)</f>
        <v>287</v>
      </c>
      <c r="H48" s="72">
        <f t="shared" si="13"/>
        <v>344</v>
      </c>
      <c r="I48" s="72">
        <f t="shared" si="13"/>
        <v>278</v>
      </c>
      <c r="J48" s="72">
        <f t="shared" si="13"/>
        <v>289</v>
      </c>
      <c r="K48" s="72">
        <f t="shared" si="13"/>
        <v>323</v>
      </c>
      <c r="L48" s="72">
        <f t="shared" si="13"/>
        <v>305</v>
      </c>
      <c r="M48" s="72">
        <f t="shared" si="13"/>
        <v>279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72">
        <f t="shared" si="13"/>
        <v>0</v>
      </c>
      <c r="R48" s="72">
        <f t="shared" si="13"/>
        <v>0</v>
      </c>
      <c r="S48" s="72">
        <f t="shared" si="13"/>
        <v>0</v>
      </c>
      <c r="T48" s="115">
        <f>IF(D48="","",SUM(T46+T47))</f>
        <v>2397</v>
      </c>
      <c r="U48" s="73">
        <f>IF(D48="","",SUM(U46+U47))</f>
        <v>16</v>
      </c>
      <c r="V48" s="116">
        <f t="shared" si="8"/>
        <v>149.8125</v>
      </c>
    </row>
    <row r="49" spans="1:22" ht="12.75" customHeight="1">
      <c r="A49" s="159">
        <v>6</v>
      </c>
      <c r="B49" s="28" t="str">
        <f>IF(D49="","",VLOOKUP(D49,'[1]Base'!$A:$I,4,FALSE))</f>
        <v>11</v>
      </c>
      <c r="C49" s="133" t="str">
        <f>IF(D49="","",VLOOKUP(D49,'[1]Base'!$A:$I,5,FALSE))</f>
        <v>0102358</v>
      </c>
      <c r="D49" s="30" t="s">
        <v>402</v>
      </c>
      <c r="E49" s="49" t="str">
        <f>IF(D49="","",VLOOKUP(D49,'[1]Base'!$A:$I,8,FALSE))</f>
        <v>LES LEZARDS DE MONTIVILLIERS</v>
      </c>
      <c r="F49" s="17">
        <v>160</v>
      </c>
      <c r="G49" s="17">
        <v>156</v>
      </c>
      <c r="H49" s="17">
        <v>132</v>
      </c>
      <c r="I49" s="17">
        <v>177</v>
      </c>
      <c r="J49" s="17">
        <v>130</v>
      </c>
      <c r="K49" s="17">
        <v>180</v>
      </c>
      <c r="L49" s="17">
        <v>137</v>
      </c>
      <c r="M49" s="48">
        <v>155</v>
      </c>
      <c r="N49" s="138">
        <v>181</v>
      </c>
      <c r="O49" s="48">
        <v>192</v>
      </c>
      <c r="P49" s="48">
        <v>158</v>
      </c>
      <c r="Q49" s="48">
        <v>148</v>
      </c>
      <c r="R49" s="48">
        <v>169</v>
      </c>
      <c r="S49" s="48">
        <v>187</v>
      </c>
      <c r="T49" s="109">
        <f>IF(C49="","",SUM(F49:S49))</f>
        <v>2262</v>
      </c>
      <c r="U49" s="31">
        <f>IF(C49="","",COUNTA(F49,G49,H49,I49,J49,K49,L49,M49,N49,O49,P49,Q49,R49,S49))</f>
        <v>14</v>
      </c>
      <c r="V49" s="114">
        <f t="shared" si="8"/>
        <v>161.57142857142858</v>
      </c>
    </row>
    <row r="50" spans="1:22" ht="12.75" customHeight="1">
      <c r="A50" s="160"/>
      <c r="B50" s="17" t="str">
        <f>IF(D50="","",VLOOKUP(D50,'[1]Base'!$A:$I,4,FALSE))</f>
        <v>07</v>
      </c>
      <c r="C50" s="136" t="str">
        <f>IF(D50="","",VLOOKUP(D50,'[1]Base'!$A:$I,5,FALSE))</f>
        <v>0093267</v>
      </c>
      <c r="D50" s="70" t="s">
        <v>460</v>
      </c>
      <c r="E50" s="137" t="str">
        <f>IF(D50="","",VLOOKUP(D50,'[1]Base'!$A:$I,8,FALSE))</f>
        <v>LES LEZARDS DE MONTIVILLIERS</v>
      </c>
      <c r="F50" s="17">
        <v>177</v>
      </c>
      <c r="G50" s="17">
        <v>150</v>
      </c>
      <c r="H50" s="17">
        <v>195</v>
      </c>
      <c r="I50" s="17">
        <v>182</v>
      </c>
      <c r="J50" s="17">
        <v>152</v>
      </c>
      <c r="K50" s="17">
        <v>170</v>
      </c>
      <c r="L50" s="17">
        <v>196</v>
      </c>
      <c r="M50" s="48">
        <v>150</v>
      </c>
      <c r="N50" s="138">
        <v>167</v>
      </c>
      <c r="O50" s="48">
        <v>191</v>
      </c>
      <c r="P50" s="48">
        <v>125</v>
      </c>
      <c r="Q50" s="48">
        <v>133</v>
      </c>
      <c r="R50" s="48">
        <v>158</v>
      </c>
      <c r="S50" s="48">
        <v>172</v>
      </c>
      <c r="T50" s="109">
        <f>IF(C50="","",SUM(F50:S50))</f>
        <v>2318</v>
      </c>
      <c r="U50" s="31">
        <f>IF(C50="","",COUNTA(F50,G50,H50,I50,J50,K50,L50,M50,N50,O50,P50,Q50,R50,S50))</f>
        <v>14</v>
      </c>
      <c r="V50" s="114">
        <f t="shared" si="8"/>
        <v>165.57142857142858</v>
      </c>
    </row>
    <row r="51" spans="1:22" ht="12.75" customHeight="1">
      <c r="A51" s="161"/>
      <c r="B51" s="88"/>
      <c r="C51" s="71"/>
      <c r="D51" s="83" t="s">
        <v>614</v>
      </c>
      <c r="E51" s="58"/>
      <c r="F51" s="72">
        <f>SUM(F49+F50)</f>
        <v>337</v>
      </c>
      <c r="G51" s="72">
        <f aca="true" t="shared" si="14" ref="G51:S51">SUM(G49+G50)</f>
        <v>306</v>
      </c>
      <c r="H51" s="72">
        <f t="shared" si="14"/>
        <v>327</v>
      </c>
      <c r="I51" s="72">
        <f t="shared" si="14"/>
        <v>359</v>
      </c>
      <c r="J51" s="72">
        <f t="shared" si="14"/>
        <v>282</v>
      </c>
      <c r="K51" s="72">
        <f t="shared" si="14"/>
        <v>350</v>
      </c>
      <c r="L51" s="72">
        <f t="shared" si="14"/>
        <v>333</v>
      </c>
      <c r="M51" s="72">
        <f t="shared" si="14"/>
        <v>305</v>
      </c>
      <c r="N51" s="72">
        <f t="shared" si="14"/>
        <v>348</v>
      </c>
      <c r="O51" s="72">
        <f t="shared" si="14"/>
        <v>383</v>
      </c>
      <c r="P51" s="72">
        <f t="shared" si="14"/>
        <v>283</v>
      </c>
      <c r="Q51" s="72">
        <f t="shared" si="14"/>
        <v>281</v>
      </c>
      <c r="R51" s="72">
        <f t="shared" si="14"/>
        <v>327</v>
      </c>
      <c r="S51" s="72">
        <f t="shared" si="14"/>
        <v>359</v>
      </c>
      <c r="T51" s="115">
        <f>IF(D51="","",SUM(T49+T50))</f>
        <v>4580</v>
      </c>
      <c r="U51" s="73">
        <f>IF(D51="","",SUM(U49+U50))</f>
        <v>28</v>
      </c>
      <c r="V51" s="116">
        <f t="shared" si="8"/>
        <v>163.57142857142858</v>
      </c>
    </row>
    <row r="52" spans="1:22" ht="12.75" customHeight="1">
      <c r="A52" s="159">
        <v>7</v>
      </c>
      <c r="B52" s="28" t="str">
        <f>IF(D52="","",VLOOKUP(D52,'[1]Base'!$A:$I,4,FALSE))</f>
        <v>10</v>
      </c>
      <c r="C52" s="133" t="str">
        <f>IF(D52="","",VLOOKUP(D52,'[1]Base'!$A:$I,5,FALSE))</f>
        <v>0100031</v>
      </c>
      <c r="D52" s="30" t="s">
        <v>394</v>
      </c>
      <c r="E52" s="49" t="str">
        <f>IF(D52="","",VLOOKUP(D52,'[1]Base'!$A:$I,8,FALSE))</f>
        <v>LES LEZARDS DE MONTIVILLIERS</v>
      </c>
      <c r="F52" s="17">
        <v>111</v>
      </c>
      <c r="G52" s="17">
        <v>164</v>
      </c>
      <c r="H52" s="17">
        <v>172</v>
      </c>
      <c r="I52" s="17">
        <v>161</v>
      </c>
      <c r="J52" s="17">
        <v>168</v>
      </c>
      <c r="K52" s="17">
        <v>152</v>
      </c>
      <c r="L52" s="17">
        <v>197</v>
      </c>
      <c r="M52" s="48">
        <v>202</v>
      </c>
      <c r="N52" s="138"/>
      <c r="O52" s="48"/>
      <c r="P52" s="48"/>
      <c r="Q52" s="48"/>
      <c r="R52" s="48"/>
      <c r="S52" s="48"/>
      <c r="T52" s="109">
        <f>IF(C52="","",SUM(F52:S52))</f>
        <v>1327</v>
      </c>
      <c r="U52" s="31">
        <f>IF(C52="","",COUNTA(F52,G52,H52,I52,J52,K52,L52,M52,N52,O52,P52,Q52,R52,S52))</f>
        <v>8</v>
      </c>
      <c r="V52" s="114">
        <f t="shared" si="8"/>
        <v>165.875</v>
      </c>
    </row>
    <row r="53" spans="1:22" ht="12.75" customHeight="1">
      <c r="A53" s="160"/>
      <c r="B53" s="17" t="str">
        <f>IF(D53="","",VLOOKUP(D53,'[1]Base'!$A:$I,4,FALSE))</f>
        <v>13</v>
      </c>
      <c r="C53" s="136" t="str">
        <f>IF(D53="","",VLOOKUP(D53,'[1]Base'!$A:$I,5,FALSE))</f>
        <v>0105336</v>
      </c>
      <c r="D53" s="70" t="s">
        <v>409</v>
      </c>
      <c r="E53" s="137" t="str">
        <f>IF(D53="","",VLOOKUP(D53,'[1]Base'!$A:$I,8,FALSE))</f>
        <v>LES LEZARDS DE MONTIVILLIERS</v>
      </c>
      <c r="F53" s="17">
        <v>121</v>
      </c>
      <c r="G53" s="17">
        <v>124</v>
      </c>
      <c r="H53" s="17">
        <v>142</v>
      </c>
      <c r="I53" s="17">
        <v>174</v>
      </c>
      <c r="J53" s="17">
        <v>118</v>
      </c>
      <c r="K53" s="17">
        <v>102</v>
      </c>
      <c r="L53" s="17">
        <v>102</v>
      </c>
      <c r="M53" s="48">
        <v>123</v>
      </c>
      <c r="N53" s="138"/>
      <c r="O53" s="48"/>
      <c r="P53" s="48"/>
      <c r="Q53" s="48"/>
      <c r="R53" s="48"/>
      <c r="S53" s="48"/>
      <c r="T53" s="109">
        <f>IF(C53="","",SUM(F53:S53))</f>
        <v>1006</v>
      </c>
      <c r="U53" s="31">
        <f>IF(C53="","",COUNTA(F53,G53,H53,I53,J53,K53,L53,M53,N53,O53,P53,Q53,R53,S53))</f>
        <v>8</v>
      </c>
      <c r="V53" s="114">
        <f t="shared" si="8"/>
        <v>125.75</v>
      </c>
    </row>
    <row r="54" spans="1:22" ht="12.75" customHeight="1">
      <c r="A54" s="161"/>
      <c r="B54" s="88"/>
      <c r="C54" s="71"/>
      <c r="D54" s="83" t="s">
        <v>615</v>
      </c>
      <c r="E54" s="58"/>
      <c r="F54" s="72">
        <f>SUM(F52+F53)</f>
        <v>232</v>
      </c>
      <c r="G54" s="72">
        <f aca="true" t="shared" si="15" ref="G54:S54">SUM(G52+G53)</f>
        <v>288</v>
      </c>
      <c r="H54" s="72">
        <f t="shared" si="15"/>
        <v>314</v>
      </c>
      <c r="I54" s="72">
        <f t="shared" si="15"/>
        <v>335</v>
      </c>
      <c r="J54" s="72">
        <f t="shared" si="15"/>
        <v>286</v>
      </c>
      <c r="K54" s="72">
        <f t="shared" si="15"/>
        <v>254</v>
      </c>
      <c r="L54" s="72">
        <f t="shared" si="15"/>
        <v>299</v>
      </c>
      <c r="M54" s="72">
        <f t="shared" si="15"/>
        <v>325</v>
      </c>
      <c r="N54" s="72">
        <f t="shared" si="15"/>
        <v>0</v>
      </c>
      <c r="O54" s="72">
        <f t="shared" si="15"/>
        <v>0</v>
      </c>
      <c r="P54" s="72">
        <f t="shared" si="15"/>
        <v>0</v>
      </c>
      <c r="Q54" s="72">
        <f t="shared" si="15"/>
        <v>0</v>
      </c>
      <c r="R54" s="72">
        <f t="shared" si="15"/>
        <v>0</v>
      </c>
      <c r="S54" s="72">
        <f t="shared" si="15"/>
        <v>0</v>
      </c>
      <c r="T54" s="115">
        <f>IF(D54="","",SUM(T52+T53))</f>
        <v>2333</v>
      </c>
      <c r="U54" s="73">
        <f>IF(D54="","",SUM(U52+U53))</f>
        <v>16</v>
      </c>
      <c r="V54" s="116">
        <f t="shared" si="8"/>
        <v>145.8125</v>
      </c>
    </row>
    <row r="55" spans="1:22" ht="12.75" customHeight="1">
      <c r="A55" s="159">
        <v>8</v>
      </c>
      <c r="B55" s="28" t="str">
        <f>IF(D55="","",VLOOKUP(D55,'[1]Base'!$A:$I,4,FALSE))</f>
        <v>11</v>
      </c>
      <c r="C55" s="133" t="str">
        <f>IF(D55="","",VLOOKUP(D55,'[1]Base'!$A:$I,5,FALSE))</f>
        <v>0101338</v>
      </c>
      <c r="D55" s="30" t="s">
        <v>92</v>
      </c>
      <c r="E55" s="49" t="str">
        <f>IF(D55="","",VLOOKUP(D55,'[1]Base'!$A:$I,8,FALSE))</f>
        <v>BOWLING CLUB DU LAC DE CANIEL</v>
      </c>
      <c r="F55" s="17">
        <v>142</v>
      </c>
      <c r="G55" s="17">
        <v>146</v>
      </c>
      <c r="H55" s="17">
        <v>224</v>
      </c>
      <c r="I55" s="17">
        <v>179</v>
      </c>
      <c r="J55" s="17">
        <v>163</v>
      </c>
      <c r="K55" s="17">
        <v>146</v>
      </c>
      <c r="L55" s="17">
        <v>188</v>
      </c>
      <c r="M55" s="48">
        <v>190</v>
      </c>
      <c r="N55" s="138">
        <v>159</v>
      </c>
      <c r="O55" s="48">
        <v>141</v>
      </c>
      <c r="P55" s="48">
        <v>160</v>
      </c>
      <c r="Q55" s="48">
        <v>180</v>
      </c>
      <c r="R55" s="48">
        <v>171</v>
      </c>
      <c r="S55" s="48">
        <v>169</v>
      </c>
      <c r="T55" s="109">
        <f>IF(C55="","",SUM(F55:S55))</f>
        <v>2358</v>
      </c>
      <c r="U55" s="31">
        <f>IF(C55="","",COUNTA(F55,G55,H55,I55,J55,K55,L55,M55,N55,O55,P55,Q55,R55,S55))</f>
        <v>14</v>
      </c>
      <c r="V55" s="114">
        <f t="shared" si="8"/>
        <v>168.42857142857142</v>
      </c>
    </row>
    <row r="56" spans="1:22" ht="12.75" customHeight="1">
      <c r="A56" s="160"/>
      <c r="B56" s="17" t="str">
        <f>IF(D56="","",VLOOKUP(D56,'[1]Base'!$A:$I,4,FALSE))</f>
        <v>11</v>
      </c>
      <c r="C56" s="136" t="str">
        <f>IF(D56="","",VLOOKUP(D56,'[1]Base'!$A:$I,5,FALSE))</f>
        <v>0101341</v>
      </c>
      <c r="D56" s="70" t="s">
        <v>109</v>
      </c>
      <c r="E56" s="137" t="str">
        <f>IF(D56="","",VLOOKUP(D56,'[1]Base'!$A:$I,8,FALSE))</f>
        <v>BOWLING CLUB DU LAC DE CANIEL</v>
      </c>
      <c r="F56" s="17">
        <v>146</v>
      </c>
      <c r="G56" s="17">
        <v>171</v>
      </c>
      <c r="H56" s="17">
        <v>147</v>
      </c>
      <c r="I56" s="17">
        <v>152</v>
      </c>
      <c r="J56" s="17">
        <v>124</v>
      </c>
      <c r="K56" s="17">
        <v>191</v>
      </c>
      <c r="L56" s="17">
        <v>165</v>
      </c>
      <c r="M56" s="48">
        <v>144</v>
      </c>
      <c r="N56" s="138">
        <v>168</v>
      </c>
      <c r="O56" s="48">
        <v>157</v>
      </c>
      <c r="P56" s="48">
        <v>154</v>
      </c>
      <c r="Q56" s="48">
        <v>183</v>
      </c>
      <c r="R56" s="48">
        <v>177</v>
      </c>
      <c r="S56" s="48">
        <v>160</v>
      </c>
      <c r="T56" s="109">
        <f>IF(C56="","",SUM(F56:S56))</f>
        <v>2239</v>
      </c>
      <c r="U56" s="31">
        <f>IF(C56="","",COUNTA(F56,G56,H56,I56,J56,K56,L56,M56,N56,O56,P56,Q56,R56,S56))</f>
        <v>14</v>
      </c>
      <c r="V56" s="114">
        <f t="shared" si="8"/>
        <v>159.92857142857142</v>
      </c>
    </row>
    <row r="57" spans="1:22" ht="12.75" customHeight="1">
      <c r="A57" s="161"/>
      <c r="B57" s="88"/>
      <c r="C57" s="71"/>
      <c r="D57" s="83" t="s">
        <v>616</v>
      </c>
      <c r="E57" s="58"/>
      <c r="F57" s="72">
        <f>SUM(F55+F56)</f>
        <v>288</v>
      </c>
      <c r="G57" s="72">
        <f aca="true" t="shared" si="16" ref="G57:S57">SUM(G55+G56)</f>
        <v>317</v>
      </c>
      <c r="H57" s="72">
        <f t="shared" si="16"/>
        <v>371</v>
      </c>
      <c r="I57" s="72">
        <f t="shared" si="16"/>
        <v>331</v>
      </c>
      <c r="J57" s="72">
        <f t="shared" si="16"/>
        <v>287</v>
      </c>
      <c r="K57" s="72">
        <f t="shared" si="16"/>
        <v>337</v>
      </c>
      <c r="L57" s="72">
        <f t="shared" si="16"/>
        <v>353</v>
      </c>
      <c r="M57" s="72">
        <f t="shared" si="16"/>
        <v>334</v>
      </c>
      <c r="N57" s="72">
        <f t="shared" si="16"/>
        <v>327</v>
      </c>
      <c r="O57" s="72">
        <f t="shared" si="16"/>
        <v>298</v>
      </c>
      <c r="P57" s="72">
        <f t="shared" si="16"/>
        <v>314</v>
      </c>
      <c r="Q57" s="72">
        <f t="shared" si="16"/>
        <v>363</v>
      </c>
      <c r="R57" s="72">
        <f t="shared" si="16"/>
        <v>348</v>
      </c>
      <c r="S57" s="72">
        <f t="shared" si="16"/>
        <v>329</v>
      </c>
      <c r="T57" s="115">
        <f>IF(D57="","",SUM(T55+T56))</f>
        <v>4597</v>
      </c>
      <c r="U57" s="73">
        <f>IF(D57="","",SUM(U55+U56))</f>
        <v>28</v>
      </c>
      <c r="V57" s="116">
        <f t="shared" si="8"/>
        <v>164.17857142857142</v>
      </c>
    </row>
    <row r="58" spans="1:22" ht="12.75" customHeight="1">
      <c r="A58" s="159">
        <v>9</v>
      </c>
      <c r="B58" s="28" t="str">
        <f>IF(D58="","",VLOOKUP(D58,'[1]Base'!$A:$I,4,FALSE))</f>
        <v>14</v>
      </c>
      <c r="C58" s="133" t="str">
        <f>IF(D58="","",VLOOKUP(D58,'[1]Base'!$A:$I,5,FALSE))</f>
        <v>0106404</v>
      </c>
      <c r="D58" s="30" t="s">
        <v>76</v>
      </c>
      <c r="E58" s="49" t="str">
        <f>IF(D58="","",VLOOKUP(D58,'[1]Base'!$A:$I,8,FALSE))</f>
        <v>BOWLING CLUB DE LA MIVOIE</v>
      </c>
      <c r="F58" s="17">
        <v>170</v>
      </c>
      <c r="G58" s="17">
        <v>154</v>
      </c>
      <c r="H58" s="17">
        <v>164</v>
      </c>
      <c r="I58" s="17">
        <v>180</v>
      </c>
      <c r="J58" s="17">
        <v>168</v>
      </c>
      <c r="K58" s="17">
        <v>160</v>
      </c>
      <c r="L58" s="17">
        <v>154</v>
      </c>
      <c r="M58" s="48">
        <v>177</v>
      </c>
      <c r="N58" s="138">
        <v>138</v>
      </c>
      <c r="O58" s="48">
        <v>168</v>
      </c>
      <c r="P58" s="48">
        <v>149</v>
      </c>
      <c r="Q58" s="48">
        <v>147</v>
      </c>
      <c r="R58" s="48">
        <v>131</v>
      </c>
      <c r="S58" s="48">
        <v>172</v>
      </c>
      <c r="T58" s="109">
        <f>IF(C58="","",SUM(F58:S58))</f>
        <v>2232</v>
      </c>
      <c r="U58" s="31">
        <f>IF(C58="","",COUNTA(F58,G58,H58,I58,J58,K58,L58,M58,N58,O58,P58,Q58,R58,S58))</f>
        <v>14</v>
      </c>
      <c r="V58" s="114">
        <f t="shared" si="8"/>
        <v>159.42857142857142</v>
      </c>
    </row>
    <row r="59" spans="1:22" ht="12.75" customHeight="1">
      <c r="A59" s="160"/>
      <c r="B59" s="17" t="str">
        <f>IF(D59="","",VLOOKUP(D59,'[1]Base'!$A:$I,4,FALSE))</f>
        <v>14</v>
      </c>
      <c r="C59" s="136" t="str">
        <f>IF(D59="","",VLOOKUP(D59,'[1]Base'!$A:$I,5,FALSE))</f>
        <v>0106405</v>
      </c>
      <c r="D59" s="70" t="s">
        <v>71</v>
      </c>
      <c r="E59" s="137" t="str">
        <f>IF(D59="","",VLOOKUP(D59,'[1]Base'!$A:$I,8,FALSE))</f>
        <v>BOWLING CLUB DE LA MIVOIE</v>
      </c>
      <c r="F59" s="17">
        <v>150</v>
      </c>
      <c r="G59" s="17">
        <v>169</v>
      </c>
      <c r="H59" s="17">
        <v>171</v>
      </c>
      <c r="I59" s="17">
        <v>132</v>
      </c>
      <c r="J59" s="17">
        <v>180</v>
      </c>
      <c r="K59" s="17">
        <v>143</v>
      </c>
      <c r="L59" s="17">
        <v>198</v>
      </c>
      <c r="M59" s="48">
        <v>159</v>
      </c>
      <c r="N59" s="138">
        <v>128</v>
      </c>
      <c r="O59" s="48">
        <v>210</v>
      </c>
      <c r="P59" s="48">
        <v>187</v>
      </c>
      <c r="Q59" s="48">
        <v>161</v>
      </c>
      <c r="R59" s="48">
        <v>140</v>
      </c>
      <c r="S59" s="48">
        <v>172</v>
      </c>
      <c r="T59" s="109">
        <f>IF(C59="","",SUM(F59:S59))</f>
        <v>2300</v>
      </c>
      <c r="U59" s="31">
        <f>IF(C59="","",COUNTA(F59,G59,H59,I59,J59,K59,L59,M59,N59,O59,P59,Q59,R59,S59))</f>
        <v>14</v>
      </c>
      <c r="V59" s="114">
        <f t="shared" si="8"/>
        <v>164.28571428571428</v>
      </c>
    </row>
    <row r="60" spans="1:22" ht="12.75" customHeight="1">
      <c r="A60" s="161"/>
      <c r="B60" s="88"/>
      <c r="C60" s="71"/>
      <c r="D60" s="83" t="s">
        <v>617</v>
      </c>
      <c r="E60" s="58"/>
      <c r="F60" s="72">
        <f>SUM(F58+F59)</f>
        <v>320</v>
      </c>
      <c r="G60" s="72">
        <f aca="true" t="shared" si="17" ref="G60:S60">SUM(G58+G59)</f>
        <v>323</v>
      </c>
      <c r="H60" s="72">
        <f t="shared" si="17"/>
        <v>335</v>
      </c>
      <c r="I60" s="72">
        <f t="shared" si="17"/>
        <v>312</v>
      </c>
      <c r="J60" s="72">
        <f t="shared" si="17"/>
        <v>348</v>
      </c>
      <c r="K60" s="72">
        <f t="shared" si="17"/>
        <v>303</v>
      </c>
      <c r="L60" s="72">
        <f t="shared" si="17"/>
        <v>352</v>
      </c>
      <c r="M60" s="72">
        <f t="shared" si="17"/>
        <v>336</v>
      </c>
      <c r="N60" s="72">
        <f t="shared" si="17"/>
        <v>266</v>
      </c>
      <c r="O60" s="72">
        <f t="shared" si="17"/>
        <v>378</v>
      </c>
      <c r="P60" s="72">
        <f t="shared" si="17"/>
        <v>336</v>
      </c>
      <c r="Q60" s="72">
        <f t="shared" si="17"/>
        <v>308</v>
      </c>
      <c r="R60" s="72">
        <f t="shared" si="17"/>
        <v>271</v>
      </c>
      <c r="S60" s="72">
        <f t="shared" si="17"/>
        <v>344</v>
      </c>
      <c r="T60" s="115">
        <f>IF(D60="","",SUM(T58+T59))</f>
        <v>4532</v>
      </c>
      <c r="U60" s="73">
        <f>IF(D60="","",SUM(U58+U59))</f>
        <v>28</v>
      </c>
      <c r="V60" s="116">
        <f t="shared" si="8"/>
        <v>161.85714285714286</v>
      </c>
    </row>
    <row r="61" spans="1:22" ht="12.75" customHeight="1">
      <c r="A61" s="159">
        <v>10</v>
      </c>
      <c r="B61" s="28" t="str">
        <f>IF(D61="","",VLOOKUP(D61,'[1]Base'!$A:$I,4,FALSE))</f>
        <v>07</v>
      </c>
      <c r="C61" s="133" t="str">
        <f>IF(D61="","",VLOOKUP(D61,'[1]Base'!$A:$I,5,FALSE))</f>
        <v>0094798</v>
      </c>
      <c r="D61" s="30" t="s">
        <v>287</v>
      </c>
      <c r="E61" s="49" t="str">
        <f>IF(D61="","",VLOOKUP(D61,'[1]Base'!$A:$I,8,FALSE))</f>
        <v>C.S.G. BOWLING NOTRE DAME DE GRAVENCHON</v>
      </c>
      <c r="F61" s="17">
        <v>196</v>
      </c>
      <c r="G61" s="17">
        <v>160</v>
      </c>
      <c r="H61" s="17">
        <v>145</v>
      </c>
      <c r="I61" s="17">
        <v>166</v>
      </c>
      <c r="J61" s="17">
        <v>153</v>
      </c>
      <c r="K61" s="17">
        <v>136</v>
      </c>
      <c r="L61" s="17">
        <v>242</v>
      </c>
      <c r="M61" s="48">
        <v>174</v>
      </c>
      <c r="N61" s="138">
        <v>161</v>
      </c>
      <c r="O61" s="48">
        <v>160</v>
      </c>
      <c r="P61" s="48">
        <v>177</v>
      </c>
      <c r="Q61" s="48">
        <v>163</v>
      </c>
      <c r="R61" s="48">
        <v>160</v>
      </c>
      <c r="S61" s="48">
        <v>175</v>
      </c>
      <c r="T61" s="109">
        <f>IF(C61="","",SUM(F61:S61))</f>
        <v>2368</v>
      </c>
      <c r="U61" s="31">
        <f>IF(C61="","",COUNTA(F61,G61,H61,I61,J61,K61,L61,M61,N61,O61,P61,Q61,R61,S61))</f>
        <v>14</v>
      </c>
      <c r="V61" s="114">
        <f t="shared" si="8"/>
        <v>169.14285714285714</v>
      </c>
    </row>
    <row r="62" spans="1:22" ht="12.75" customHeight="1">
      <c r="A62" s="160"/>
      <c r="B62" s="17" t="str">
        <f>IF(D62="","",VLOOKUP(D62,'[1]Base'!$A:$I,4,FALSE))</f>
        <v>10</v>
      </c>
      <c r="C62" s="136" t="str">
        <f>IF(D62="","",VLOOKUP(D62,'[1]Base'!$A:$I,5,FALSE))</f>
        <v>0100692</v>
      </c>
      <c r="D62" s="70" t="s">
        <v>298</v>
      </c>
      <c r="E62" s="137" t="str">
        <f>IF(D62="","",VLOOKUP(D62,'[1]Base'!$A:$I,8,FALSE))</f>
        <v>C.S.G. BOWLING NOTRE DAME DE GRAVENCHON</v>
      </c>
      <c r="F62" s="17">
        <v>150</v>
      </c>
      <c r="G62" s="17">
        <v>171</v>
      </c>
      <c r="H62" s="17">
        <v>155</v>
      </c>
      <c r="I62" s="17">
        <v>161</v>
      </c>
      <c r="J62" s="17">
        <v>113</v>
      </c>
      <c r="K62" s="17">
        <v>148</v>
      </c>
      <c r="L62" s="17">
        <v>168</v>
      </c>
      <c r="M62" s="48">
        <v>155</v>
      </c>
      <c r="N62" s="138">
        <v>152</v>
      </c>
      <c r="O62" s="48">
        <v>163</v>
      </c>
      <c r="P62" s="48">
        <v>156</v>
      </c>
      <c r="Q62" s="48">
        <v>155</v>
      </c>
      <c r="R62" s="48">
        <v>164</v>
      </c>
      <c r="S62" s="48">
        <v>110</v>
      </c>
      <c r="T62" s="109">
        <f>IF(C62="","",SUM(F62:S62))</f>
        <v>2121</v>
      </c>
      <c r="U62" s="31">
        <f>IF(C62="","",COUNTA(F62,G62,H62,I62,J62,K62,L62,M62,N62,O62,P62,Q62,R62,S62))</f>
        <v>14</v>
      </c>
      <c r="V62" s="114">
        <f t="shared" si="8"/>
        <v>151.5</v>
      </c>
    </row>
    <row r="63" spans="1:22" ht="12.75" customHeight="1">
      <c r="A63" s="161"/>
      <c r="B63" s="88"/>
      <c r="C63" s="71"/>
      <c r="D63" s="83" t="s">
        <v>618</v>
      </c>
      <c r="E63" s="58"/>
      <c r="F63" s="72">
        <f>SUM(F61+F62)</f>
        <v>346</v>
      </c>
      <c r="G63" s="72">
        <f aca="true" t="shared" si="18" ref="G63:S63">SUM(G61+G62)</f>
        <v>331</v>
      </c>
      <c r="H63" s="72">
        <f t="shared" si="18"/>
        <v>300</v>
      </c>
      <c r="I63" s="72">
        <f t="shared" si="18"/>
        <v>327</v>
      </c>
      <c r="J63" s="72">
        <f t="shared" si="18"/>
        <v>266</v>
      </c>
      <c r="K63" s="72">
        <f t="shared" si="18"/>
        <v>284</v>
      </c>
      <c r="L63" s="72">
        <f t="shared" si="18"/>
        <v>410</v>
      </c>
      <c r="M63" s="72">
        <f t="shared" si="18"/>
        <v>329</v>
      </c>
      <c r="N63" s="72">
        <f t="shared" si="18"/>
        <v>313</v>
      </c>
      <c r="O63" s="72">
        <f t="shared" si="18"/>
        <v>323</v>
      </c>
      <c r="P63" s="72">
        <f t="shared" si="18"/>
        <v>333</v>
      </c>
      <c r="Q63" s="72">
        <f t="shared" si="18"/>
        <v>318</v>
      </c>
      <c r="R63" s="72">
        <f t="shared" si="18"/>
        <v>324</v>
      </c>
      <c r="S63" s="72">
        <f t="shared" si="18"/>
        <v>285</v>
      </c>
      <c r="T63" s="115">
        <f>IF(D63="","",SUM(T61+T62))</f>
        <v>4489</v>
      </c>
      <c r="U63" s="73">
        <f>IF(D63="","",SUM(U61+U62))</f>
        <v>28</v>
      </c>
      <c r="V63" s="116">
        <f t="shared" si="8"/>
        <v>160.32142857142858</v>
      </c>
    </row>
    <row r="64" spans="1:22" ht="12.75" customHeight="1">
      <c r="A64" s="159">
        <v>11</v>
      </c>
      <c r="B64" s="28" t="str">
        <f>IF(D64="","",VLOOKUP(D64,'[1]Base'!$A:$I,4,FALSE))</f>
        <v>13</v>
      </c>
      <c r="C64" s="133" t="str">
        <f>IF(D64="","",VLOOKUP(D64,'[1]Base'!$A:$I,5,FALSE))</f>
        <v>0105314</v>
      </c>
      <c r="D64" s="30" t="s">
        <v>50</v>
      </c>
      <c r="E64" s="49" t="str">
        <f>IF(D64="","",VLOOKUP(D64,'[1]Base'!$A:$I,8,FALSE))</f>
        <v>BOWLING CLUB AERO EVREUX</v>
      </c>
      <c r="F64" s="17">
        <v>150</v>
      </c>
      <c r="G64" s="17">
        <v>156</v>
      </c>
      <c r="H64" s="17">
        <v>157</v>
      </c>
      <c r="I64" s="17">
        <v>150</v>
      </c>
      <c r="J64" s="17">
        <v>148</v>
      </c>
      <c r="K64" s="17">
        <v>140</v>
      </c>
      <c r="L64" s="17">
        <v>145</v>
      </c>
      <c r="M64" s="48">
        <v>140</v>
      </c>
      <c r="N64" s="138"/>
      <c r="O64" s="48"/>
      <c r="P64" s="48"/>
      <c r="Q64" s="48"/>
      <c r="R64" s="48"/>
      <c r="S64" s="48"/>
      <c r="T64" s="109">
        <f>IF(C64="","",SUM(F64:S64))</f>
        <v>1186</v>
      </c>
      <c r="U64" s="31">
        <f>IF(C64="","",COUNTA(F64,G64,H64,I64,J64,K64,L64,M64,N64,O64,P64,Q64,R64,S64))</f>
        <v>8</v>
      </c>
      <c r="V64" s="114">
        <f t="shared" si="8"/>
        <v>148.25</v>
      </c>
    </row>
    <row r="65" spans="1:22" ht="12.75" customHeight="1">
      <c r="A65" s="160"/>
      <c r="B65" s="17" t="str">
        <f>IF(D65="","",VLOOKUP(D65,'[1]Base'!$A:$I,4,FALSE))</f>
        <v>13</v>
      </c>
      <c r="C65" s="136" t="str">
        <f>IF(D65="","",VLOOKUP(D65,'[1]Base'!$A:$I,5,FALSE))</f>
        <v>0105316</v>
      </c>
      <c r="D65" s="70" t="s">
        <v>54</v>
      </c>
      <c r="E65" s="137" t="str">
        <f>IF(D65="","",VLOOKUP(D65,'[1]Base'!$A:$I,8,FALSE))</f>
        <v>BOWLING CLUB AERO EVREUX</v>
      </c>
      <c r="F65" s="17">
        <v>152</v>
      </c>
      <c r="G65" s="17">
        <v>137</v>
      </c>
      <c r="H65" s="17">
        <v>148</v>
      </c>
      <c r="I65" s="17">
        <v>170</v>
      </c>
      <c r="J65" s="17">
        <v>169</v>
      </c>
      <c r="K65" s="17">
        <v>133</v>
      </c>
      <c r="L65" s="17">
        <v>142</v>
      </c>
      <c r="M65" s="48">
        <v>152</v>
      </c>
      <c r="N65" s="138"/>
      <c r="O65" s="48"/>
      <c r="P65" s="48"/>
      <c r="Q65" s="48"/>
      <c r="R65" s="48"/>
      <c r="S65" s="48"/>
      <c r="T65" s="109">
        <f>IF(C65="","",SUM(F65:S65))</f>
        <v>1203</v>
      </c>
      <c r="U65" s="31">
        <f>IF(C65="","",COUNTA(F65,G65,H65,I65,J65,K65,L65,M65,N65,O65,P65,Q65,R65,S65))</f>
        <v>8</v>
      </c>
      <c r="V65" s="114">
        <f t="shared" si="8"/>
        <v>150.375</v>
      </c>
    </row>
    <row r="66" spans="1:22" ht="12.75" customHeight="1">
      <c r="A66" s="161"/>
      <c r="B66" s="88"/>
      <c r="C66" s="71"/>
      <c r="D66" s="83" t="s">
        <v>619</v>
      </c>
      <c r="E66" s="58"/>
      <c r="F66" s="72">
        <f>SUM(F64+F65)</f>
        <v>302</v>
      </c>
      <c r="G66" s="72">
        <f aca="true" t="shared" si="19" ref="G66:S66">SUM(G64+G65)</f>
        <v>293</v>
      </c>
      <c r="H66" s="72">
        <f t="shared" si="19"/>
        <v>305</v>
      </c>
      <c r="I66" s="72">
        <f t="shared" si="19"/>
        <v>320</v>
      </c>
      <c r="J66" s="72">
        <f t="shared" si="19"/>
        <v>317</v>
      </c>
      <c r="K66" s="72">
        <f t="shared" si="19"/>
        <v>273</v>
      </c>
      <c r="L66" s="72">
        <f t="shared" si="19"/>
        <v>287</v>
      </c>
      <c r="M66" s="72">
        <f t="shared" si="19"/>
        <v>292</v>
      </c>
      <c r="N66" s="72">
        <f t="shared" si="19"/>
        <v>0</v>
      </c>
      <c r="O66" s="72">
        <f t="shared" si="19"/>
        <v>0</v>
      </c>
      <c r="P66" s="72">
        <f t="shared" si="19"/>
        <v>0</v>
      </c>
      <c r="Q66" s="72">
        <f t="shared" si="19"/>
        <v>0</v>
      </c>
      <c r="R66" s="72">
        <f t="shared" si="19"/>
        <v>0</v>
      </c>
      <c r="S66" s="72">
        <f t="shared" si="19"/>
        <v>0</v>
      </c>
      <c r="T66" s="115">
        <f>IF(D66="","",SUM(T64+T65))</f>
        <v>2389</v>
      </c>
      <c r="U66" s="73">
        <f>IF(D66="","",SUM(U64+U65))</f>
        <v>16</v>
      </c>
      <c r="V66" s="116">
        <f t="shared" si="8"/>
        <v>149.3125</v>
      </c>
    </row>
    <row r="67" spans="1:22" ht="12.75" customHeight="1">
      <c r="A67" s="159">
        <v>12</v>
      </c>
      <c r="B67" s="28" t="str">
        <f>IF(D67="","",VLOOKUP(D67,'[1]Base'!$A:$I,4,FALSE))</f>
        <v>98</v>
      </c>
      <c r="C67" s="133" t="str">
        <f>IF(D67="","",VLOOKUP(D67,'[1]Base'!$A:$I,5,FALSE))</f>
        <v>0040906</v>
      </c>
      <c r="D67" s="30" t="s">
        <v>60</v>
      </c>
      <c r="E67" s="49" t="str">
        <f>IF(D67="","",VLOOKUP(D67,'[1]Base'!$A:$I,8,FALSE))</f>
        <v>BOWLING CLUB AERO EVREUX</v>
      </c>
      <c r="F67" s="17">
        <v>125</v>
      </c>
      <c r="G67" s="17">
        <v>178</v>
      </c>
      <c r="H67" s="17">
        <v>135</v>
      </c>
      <c r="I67" s="17">
        <v>118</v>
      </c>
      <c r="J67" s="17">
        <v>162</v>
      </c>
      <c r="K67" s="17">
        <v>153</v>
      </c>
      <c r="L67" s="17">
        <v>146</v>
      </c>
      <c r="M67" s="48">
        <v>123</v>
      </c>
      <c r="N67" s="138">
        <v>122</v>
      </c>
      <c r="O67" s="48">
        <v>125</v>
      </c>
      <c r="P67" s="48">
        <v>174</v>
      </c>
      <c r="Q67" s="48">
        <v>149</v>
      </c>
      <c r="R67" s="48">
        <v>189</v>
      </c>
      <c r="S67" s="48">
        <v>152</v>
      </c>
      <c r="T67" s="109">
        <f>IF(C67="","",SUM(F67:S67))</f>
        <v>2051</v>
      </c>
      <c r="U67" s="31">
        <f>IF(C67="","",COUNTA(F67,G67,H67,I67,J67,K67,L67,M67,N67,O67,P67,Q67,R67,S67))</f>
        <v>14</v>
      </c>
      <c r="V67" s="114">
        <f t="shared" si="8"/>
        <v>146.5</v>
      </c>
    </row>
    <row r="68" spans="1:22" ht="12.75" customHeight="1">
      <c r="A68" s="160"/>
      <c r="B68" s="17" t="str">
        <f>IF(D68="","",VLOOKUP(D68,'[1]Base'!$A:$I,4,FALSE))</f>
        <v>02</v>
      </c>
      <c r="C68" s="136" t="str">
        <f>IF(D68="","",VLOOKUP(D68,'[1]Base'!$A:$I,5,FALSE))</f>
        <v>0063894</v>
      </c>
      <c r="D68" s="70" t="s">
        <v>59</v>
      </c>
      <c r="E68" s="137" t="str">
        <f>IF(D68="","",VLOOKUP(D68,'[1]Base'!$A:$I,8,FALSE))</f>
        <v>BOWLING CLUB AERO EVREUX</v>
      </c>
      <c r="F68" s="17">
        <v>140</v>
      </c>
      <c r="G68" s="17">
        <v>197</v>
      </c>
      <c r="H68" s="17">
        <v>173</v>
      </c>
      <c r="I68" s="17">
        <v>169</v>
      </c>
      <c r="J68" s="17">
        <v>168</v>
      </c>
      <c r="K68" s="17">
        <v>200</v>
      </c>
      <c r="L68" s="17">
        <v>213</v>
      </c>
      <c r="M68" s="48">
        <v>178</v>
      </c>
      <c r="N68" s="138">
        <v>152</v>
      </c>
      <c r="O68" s="48">
        <v>187</v>
      </c>
      <c r="P68" s="48">
        <v>157</v>
      </c>
      <c r="Q68" s="48">
        <v>183</v>
      </c>
      <c r="R68" s="48">
        <v>146</v>
      </c>
      <c r="S68" s="48">
        <v>158</v>
      </c>
      <c r="T68" s="109">
        <f>IF(C68="","",SUM(F68:S68))</f>
        <v>2421</v>
      </c>
      <c r="U68" s="31">
        <f>IF(C68="","",COUNTA(F68,G68,H68,I68,J68,K68,L68,M68,N68,O68,P68,Q68,R68,S68))</f>
        <v>14</v>
      </c>
      <c r="V68" s="114">
        <f t="shared" si="8"/>
        <v>172.92857142857142</v>
      </c>
    </row>
    <row r="69" spans="1:22" ht="12.75" customHeight="1">
      <c r="A69" s="161"/>
      <c r="B69" s="88"/>
      <c r="C69" s="71"/>
      <c r="D69" s="83" t="s">
        <v>620</v>
      </c>
      <c r="E69" s="58"/>
      <c r="F69" s="72">
        <f>SUM(F67+F68)</f>
        <v>265</v>
      </c>
      <c r="G69" s="72">
        <f aca="true" t="shared" si="20" ref="G69:S69">SUM(G67+G68)</f>
        <v>375</v>
      </c>
      <c r="H69" s="72">
        <f t="shared" si="20"/>
        <v>308</v>
      </c>
      <c r="I69" s="72">
        <f t="shared" si="20"/>
        <v>287</v>
      </c>
      <c r="J69" s="72">
        <f t="shared" si="20"/>
        <v>330</v>
      </c>
      <c r="K69" s="72">
        <f t="shared" si="20"/>
        <v>353</v>
      </c>
      <c r="L69" s="72">
        <f t="shared" si="20"/>
        <v>359</v>
      </c>
      <c r="M69" s="72">
        <f t="shared" si="20"/>
        <v>301</v>
      </c>
      <c r="N69" s="72">
        <f t="shared" si="20"/>
        <v>274</v>
      </c>
      <c r="O69" s="72">
        <f t="shared" si="20"/>
        <v>312</v>
      </c>
      <c r="P69" s="72">
        <f t="shared" si="20"/>
        <v>331</v>
      </c>
      <c r="Q69" s="72">
        <f t="shared" si="20"/>
        <v>332</v>
      </c>
      <c r="R69" s="72">
        <f t="shared" si="20"/>
        <v>335</v>
      </c>
      <c r="S69" s="72">
        <f t="shared" si="20"/>
        <v>310</v>
      </c>
      <c r="T69" s="115">
        <f>IF(D69="","",SUM(T67+T68))</f>
        <v>4472</v>
      </c>
      <c r="U69" s="73">
        <f>IF(D69="","",SUM(U67+U68))</f>
        <v>28</v>
      </c>
      <c r="V69" s="116">
        <f t="shared" si="8"/>
        <v>159.71428571428572</v>
      </c>
    </row>
    <row r="70" spans="1:22" ht="12.75" customHeight="1">
      <c r="A70" s="159">
        <v>13</v>
      </c>
      <c r="B70" s="28" t="str">
        <f>IF(D70="","",VLOOKUP(D70,'[1]Base'!$A:$I,4,FALSE))</f>
        <v>12</v>
      </c>
      <c r="C70" s="133" t="str">
        <f>IF(D70="","",VLOOKUP(D70,'[1]Base'!$A:$I,5,FALSE))</f>
        <v>0103141</v>
      </c>
      <c r="D70" s="30" t="s">
        <v>53</v>
      </c>
      <c r="E70" s="49" t="str">
        <f>IF(D70="","",VLOOKUP(D70,'[1]Base'!$A:$I,8,FALSE))</f>
        <v>BOWLING CLUB AERO EVREUX</v>
      </c>
      <c r="F70" s="17">
        <v>183</v>
      </c>
      <c r="G70" s="17">
        <v>152</v>
      </c>
      <c r="H70" s="17">
        <v>138</v>
      </c>
      <c r="I70" s="17">
        <v>152</v>
      </c>
      <c r="J70" s="17">
        <v>145</v>
      </c>
      <c r="K70" s="17">
        <v>145</v>
      </c>
      <c r="L70" s="17">
        <v>184</v>
      </c>
      <c r="M70" s="48">
        <v>162</v>
      </c>
      <c r="N70" s="138"/>
      <c r="O70" s="48"/>
      <c r="P70" s="48"/>
      <c r="Q70" s="48"/>
      <c r="R70" s="48"/>
      <c r="S70" s="48"/>
      <c r="T70" s="109">
        <f>IF(C70="","",SUM(F70:S70))</f>
        <v>1261</v>
      </c>
      <c r="U70" s="31">
        <f>IF(C70="","",COUNTA(F70,G70,H70,I70,J70,K70,L70,M70,N70,O70,P70,Q70,R70,S70))</f>
        <v>8</v>
      </c>
      <c r="V70" s="114">
        <f t="shared" si="8"/>
        <v>157.625</v>
      </c>
    </row>
    <row r="71" spans="1:22" ht="12.75" customHeight="1">
      <c r="A71" s="160"/>
      <c r="B71" s="17" t="str">
        <f>IF(D71="","",VLOOKUP(D71,'[1]Base'!$A:$I,4,FALSE))</f>
        <v>98</v>
      </c>
      <c r="C71" s="136" t="str">
        <f>IF(D71="","",VLOOKUP(D71,'[1]Base'!$A:$I,5,FALSE))</f>
        <v>0040904</v>
      </c>
      <c r="D71" s="70" t="s">
        <v>117</v>
      </c>
      <c r="E71" s="137" t="str">
        <f>IF(D71="","",VLOOKUP(D71,'[1]Base'!$A:$I,8,FALSE))</f>
        <v>BOWLING CLUB LOUVIERS</v>
      </c>
      <c r="F71" s="17">
        <v>124</v>
      </c>
      <c r="G71" s="17">
        <v>138</v>
      </c>
      <c r="H71" s="17">
        <v>149</v>
      </c>
      <c r="I71" s="17">
        <v>114</v>
      </c>
      <c r="J71" s="17">
        <v>158</v>
      </c>
      <c r="K71" s="17">
        <v>174</v>
      </c>
      <c r="L71" s="17">
        <v>114</v>
      </c>
      <c r="M71" s="48">
        <v>161</v>
      </c>
      <c r="N71" s="138"/>
      <c r="O71" s="48"/>
      <c r="P71" s="48"/>
      <c r="Q71" s="48"/>
      <c r="R71" s="48"/>
      <c r="S71" s="48"/>
      <c r="T71" s="109">
        <f>IF(C71="","",SUM(F71:S71))</f>
        <v>1132</v>
      </c>
      <c r="U71" s="31">
        <f>IF(C71="","",COUNTA(F71,G71,H71,I71,J71,K71,L71,M71,N71,O71,P71,Q71,R71,S71))</f>
        <v>8</v>
      </c>
      <c r="V71" s="114">
        <f t="shared" si="8"/>
        <v>141.5</v>
      </c>
    </row>
    <row r="72" spans="1:22" ht="12.75" customHeight="1">
      <c r="A72" s="161"/>
      <c r="B72" s="88"/>
      <c r="C72" s="71"/>
      <c r="D72" s="83" t="s">
        <v>621</v>
      </c>
      <c r="E72" s="58"/>
      <c r="F72" s="72">
        <f>SUM(F70+F71)</f>
        <v>307</v>
      </c>
      <c r="G72" s="72">
        <f aca="true" t="shared" si="21" ref="G72:R72">SUM(G70+G71)</f>
        <v>290</v>
      </c>
      <c r="H72" s="72">
        <f t="shared" si="21"/>
        <v>287</v>
      </c>
      <c r="I72" s="72">
        <f t="shared" si="21"/>
        <v>266</v>
      </c>
      <c r="J72" s="72">
        <f t="shared" si="21"/>
        <v>303</v>
      </c>
      <c r="K72" s="72">
        <f t="shared" si="21"/>
        <v>319</v>
      </c>
      <c r="L72" s="72">
        <f t="shared" si="21"/>
        <v>298</v>
      </c>
      <c r="M72" s="72">
        <f t="shared" si="21"/>
        <v>323</v>
      </c>
      <c r="N72" s="72">
        <f t="shared" si="21"/>
        <v>0</v>
      </c>
      <c r="O72" s="72">
        <f t="shared" si="21"/>
        <v>0</v>
      </c>
      <c r="P72" s="72">
        <f t="shared" si="21"/>
        <v>0</v>
      </c>
      <c r="Q72" s="72">
        <f t="shared" si="21"/>
        <v>0</v>
      </c>
      <c r="R72" s="72">
        <f t="shared" si="21"/>
        <v>0</v>
      </c>
      <c r="S72" s="68"/>
      <c r="T72" s="115">
        <f>IF(D72="","",SUM(T70+T71))</f>
        <v>2393</v>
      </c>
      <c r="U72" s="73">
        <f>IF(D72="","",SUM(U70+U71))</f>
        <v>16</v>
      </c>
      <c r="V72" s="116">
        <f t="shared" si="8"/>
        <v>149.5625</v>
      </c>
    </row>
    <row r="73" spans="1:22" ht="12.75" customHeight="1">
      <c r="A73" s="159">
        <v>14</v>
      </c>
      <c r="B73" s="151">
        <v>16</v>
      </c>
      <c r="C73" s="152" t="s">
        <v>622</v>
      </c>
      <c r="D73" s="30" t="s">
        <v>595</v>
      </c>
      <c r="E73" s="139" t="s">
        <v>583</v>
      </c>
      <c r="F73" s="17">
        <v>147</v>
      </c>
      <c r="G73" s="17">
        <v>145</v>
      </c>
      <c r="H73" s="17">
        <v>137</v>
      </c>
      <c r="I73" s="17">
        <v>165</v>
      </c>
      <c r="J73" s="17">
        <v>138</v>
      </c>
      <c r="K73" s="17">
        <v>143</v>
      </c>
      <c r="L73" s="17">
        <v>177</v>
      </c>
      <c r="M73" s="48">
        <v>152</v>
      </c>
      <c r="N73" s="138"/>
      <c r="O73" s="48"/>
      <c r="P73" s="48"/>
      <c r="Q73" s="48"/>
      <c r="R73" s="48"/>
      <c r="S73" s="48"/>
      <c r="T73" s="109">
        <f>IF(C73="","",SUM(F73:S73))</f>
        <v>1204</v>
      </c>
      <c r="U73" s="31">
        <f>IF(C73="","",COUNTA(F73,G73,H73,I73,J73,K73,L73,M73,N73,O73,P73,Q73,R73,S73))</f>
        <v>8</v>
      </c>
      <c r="V73" s="114">
        <f t="shared" si="8"/>
        <v>150.5</v>
      </c>
    </row>
    <row r="74" spans="1:22" ht="12.75" customHeight="1">
      <c r="A74" s="160"/>
      <c r="B74" s="153">
        <v>16</v>
      </c>
      <c r="C74" s="154" t="s">
        <v>623</v>
      </c>
      <c r="D74" s="155" t="s">
        <v>624</v>
      </c>
      <c r="E74" s="156" t="s">
        <v>583</v>
      </c>
      <c r="F74" s="17">
        <v>151</v>
      </c>
      <c r="G74" s="17">
        <v>127</v>
      </c>
      <c r="H74" s="17">
        <v>127</v>
      </c>
      <c r="I74" s="17">
        <v>139</v>
      </c>
      <c r="J74" s="17">
        <v>127</v>
      </c>
      <c r="K74" s="17">
        <v>157</v>
      </c>
      <c r="L74" s="17">
        <v>151</v>
      </c>
      <c r="M74" s="48">
        <v>152</v>
      </c>
      <c r="N74" s="138"/>
      <c r="O74" s="48"/>
      <c r="P74" s="48"/>
      <c r="Q74" s="48"/>
      <c r="R74" s="48"/>
      <c r="S74" s="48"/>
      <c r="T74" s="109">
        <f>IF(C74="","",SUM(F74:S74))</f>
        <v>1131</v>
      </c>
      <c r="U74" s="31">
        <f>IF(C74="","",COUNTA(F74,G74,H74,I74,J74,K74,L74,M74,N74,O74,P74,Q74,R74,S74))</f>
        <v>8</v>
      </c>
      <c r="V74" s="114">
        <f t="shared" si="8"/>
        <v>141.375</v>
      </c>
    </row>
    <row r="75" spans="1:22" ht="12.75" customHeight="1" thickBot="1">
      <c r="A75" s="161"/>
      <c r="B75" s="88"/>
      <c r="C75" s="71"/>
      <c r="D75" s="83" t="s">
        <v>625</v>
      </c>
      <c r="E75" s="122"/>
      <c r="F75" s="72">
        <f>SUM(F73+F74)</f>
        <v>298</v>
      </c>
      <c r="G75" s="72">
        <f aca="true" t="shared" si="22" ref="G75:S75">SUM(G73+G74)</f>
        <v>272</v>
      </c>
      <c r="H75" s="72">
        <f t="shared" si="22"/>
        <v>264</v>
      </c>
      <c r="I75" s="72">
        <f t="shared" si="22"/>
        <v>304</v>
      </c>
      <c r="J75" s="72">
        <f t="shared" si="22"/>
        <v>265</v>
      </c>
      <c r="K75" s="72">
        <f t="shared" si="22"/>
        <v>300</v>
      </c>
      <c r="L75" s="72">
        <f t="shared" si="22"/>
        <v>328</v>
      </c>
      <c r="M75" s="72">
        <f t="shared" si="22"/>
        <v>304</v>
      </c>
      <c r="N75" s="72">
        <f t="shared" si="22"/>
        <v>0</v>
      </c>
      <c r="O75" s="72">
        <f t="shared" si="22"/>
        <v>0</v>
      </c>
      <c r="P75" s="72">
        <f t="shared" si="22"/>
        <v>0</v>
      </c>
      <c r="Q75" s="72">
        <f t="shared" si="22"/>
        <v>0</v>
      </c>
      <c r="R75" s="72">
        <f t="shared" si="22"/>
        <v>0</v>
      </c>
      <c r="S75" s="72">
        <f t="shared" si="22"/>
        <v>0</v>
      </c>
      <c r="T75" s="117">
        <f>IF(D75="","",SUM(T73+T74))</f>
        <v>2335</v>
      </c>
      <c r="U75" s="118">
        <f>IF(D75="","",SUM(U73+U74))</f>
        <v>16</v>
      </c>
      <c r="V75" s="119">
        <f t="shared" si="8"/>
        <v>145.9375</v>
      </c>
    </row>
    <row r="76" spans="1:22" ht="12.75" customHeight="1" thickTop="1">
      <c r="A76" s="132"/>
      <c r="B76" s="44"/>
      <c r="C76" s="92"/>
      <c r="D76" s="93"/>
      <c r="E76" s="9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2"/>
    </row>
    <row r="77" spans="1:22" ht="12.75" customHeight="1">
      <c r="A77" s="132"/>
      <c r="B77" s="95"/>
      <c r="C77" s="92"/>
      <c r="D77" s="96"/>
      <c r="E77" s="9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3"/>
      <c r="U77" s="43"/>
      <c r="V77" s="97"/>
    </row>
    <row r="78" spans="1:22" s="11" customFormat="1" ht="12.75" customHeight="1">
      <c r="A78" s="162"/>
      <c r="B78" s="44"/>
      <c r="C78" s="92"/>
      <c r="D78" s="93"/>
      <c r="E78" s="9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2"/>
    </row>
    <row r="79" spans="1:22" s="11" customFormat="1" ht="12.75" customHeight="1">
      <c r="A79" s="162"/>
      <c r="B79" s="44"/>
      <c r="C79" s="92"/>
      <c r="D79" s="93"/>
      <c r="E79" s="9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2"/>
    </row>
    <row r="80" spans="1:22" s="11" customFormat="1" ht="12.75" customHeight="1">
      <c r="A80" s="162"/>
      <c r="B80" s="95"/>
      <c r="C80" s="92"/>
      <c r="D80" s="96"/>
      <c r="E80" s="9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3"/>
      <c r="U80" s="43"/>
      <c r="V80" s="97"/>
    </row>
    <row r="81" spans="1:22" s="11" customFormat="1" ht="12.75" customHeight="1">
      <c r="A81" s="162"/>
      <c r="B81" s="44"/>
      <c r="C81" s="92"/>
      <c r="D81" s="93"/>
      <c r="E81" s="9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2"/>
    </row>
    <row r="82" spans="1:22" s="11" customFormat="1" ht="12.75" customHeight="1">
      <c r="A82" s="162"/>
      <c r="B82" s="44"/>
      <c r="C82" s="92"/>
      <c r="D82" s="93"/>
      <c r="E82" s="9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2"/>
    </row>
    <row r="83" spans="1:22" s="11" customFormat="1" ht="12.75" customHeight="1">
      <c r="A83" s="162"/>
      <c r="B83" s="95"/>
      <c r="C83" s="92"/>
      <c r="D83" s="96"/>
      <c r="E83" s="9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3"/>
      <c r="U83" s="43"/>
      <c r="V83" s="97"/>
    </row>
    <row r="84" spans="1:22" s="11" customFormat="1" ht="12.75" customHeight="1">
      <c r="A84" s="162"/>
      <c r="B84" s="44"/>
      <c r="C84" s="92"/>
      <c r="D84" s="93"/>
      <c r="E84" s="9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2"/>
    </row>
    <row r="85" spans="1:22" s="11" customFormat="1" ht="12.75" customHeight="1">
      <c r="A85" s="162"/>
      <c r="B85" s="44"/>
      <c r="C85" s="92"/>
      <c r="D85" s="93"/>
      <c r="E85" s="9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2"/>
    </row>
    <row r="86" spans="1:22" s="11" customFormat="1" ht="12.75" customHeight="1">
      <c r="A86" s="162"/>
      <c r="B86" s="95"/>
      <c r="C86" s="92"/>
      <c r="D86" s="96"/>
      <c r="E86" s="9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3"/>
      <c r="U86" s="43"/>
      <c r="V86" s="97"/>
    </row>
    <row r="87" spans="1:22" s="11" customFormat="1" ht="12.75" customHeight="1">
      <c r="A87" s="162"/>
      <c r="B87" s="44"/>
      <c r="C87" s="92"/>
      <c r="D87" s="93"/>
      <c r="E87" s="9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2"/>
    </row>
    <row r="88" spans="1:22" s="11" customFormat="1" ht="12.75" customHeight="1">
      <c r="A88" s="162"/>
      <c r="B88" s="44"/>
      <c r="C88" s="92"/>
      <c r="D88" s="93"/>
      <c r="E88" s="9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2"/>
    </row>
    <row r="89" spans="1:22" s="11" customFormat="1" ht="12.75" customHeight="1">
      <c r="A89" s="162"/>
      <c r="B89" s="95"/>
      <c r="C89" s="92"/>
      <c r="D89" s="96"/>
      <c r="E89" s="9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3"/>
      <c r="U89" s="43"/>
      <c r="V89" s="97"/>
    </row>
    <row r="90" spans="1:22" s="11" customFormat="1" ht="12.75" customHeight="1">
      <c r="A90" s="162"/>
      <c r="B90" s="44"/>
      <c r="C90" s="92"/>
      <c r="D90" s="93"/>
      <c r="E90" s="9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2"/>
    </row>
    <row r="91" spans="1:22" s="11" customFormat="1" ht="12.75" customHeight="1">
      <c r="A91" s="162"/>
      <c r="B91" s="44"/>
      <c r="C91" s="92"/>
      <c r="D91" s="93"/>
      <c r="E91" s="9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2"/>
    </row>
    <row r="92" spans="1:22" s="11" customFormat="1" ht="12.75" customHeight="1">
      <c r="A92" s="162"/>
      <c r="B92" s="95"/>
      <c r="C92" s="92"/>
      <c r="D92" s="96"/>
      <c r="E92" s="9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3"/>
      <c r="U92" s="43"/>
      <c r="V92" s="97"/>
    </row>
    <row r="93" spans="1:22" s="11" customFormat="1" ht="12.75" customHeight="1">
      <c r="A93" s="162"/>
      <c r="B93" s="44"/>
      <c r="C93" s="92"/>
      <c r="D93" s="93"/>
      <c r="E93" s="9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2"/>
    </row>
    <row r="94" spans="1:22" s="11" customFormat="1" ht="12.75" customHeight="1">
      <c r="A94" s="162"/>
      <c r="B94" s="44"/>
      <c r="C94" s="92"/>
      <c r="D94" s="93"/>
      <c r="E94" s="9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2"/>
    </row>
    <row r="95" spans="1:22" s="11" customFormat="1" ht="12.75" customHeight="1">
      <c r="A95" s="162"/>
      <c r="B95" s="95"/>
      <c r="C95" s="92"/>
      <c r="D95" s="96"/>
      <c r="E95" s="9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3"/>
      <c r="U95" s="43"/>
      <c r="V95" s="97"/>
    </row>
    <row r="96" spans="1:22" s="11" customFormat="1" ht="12.75" customHeight="1">
      <c r="A96" s="162"/>
      <c r="B96" s="44"/>
      <c r="C96" s="92"/>
      <c r="D96" s="93"/>
      <c r="E96" s="9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2"/>
    </row>
    <row r="97" spans="1:22" s="11" customFormat="1" ht="12.75" customHeight="1">
      <c r="A97" s="162"/>
      <c r="B97" s="44"/>
      <c r="C97" s="92"/>
      <c r="D97" s="93"/>
      <c r="E97" s="9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2"/>
    </row>
    <row r="98" spans="1:22" s="11" customFormat="1" ht="12.75" customHeight="1">
      <c r="A98" s="162"/>
      <c r="B98" s="95"/>
      <c r="C98" s="92"/>
      <c r="D98" s="96"/>
      <c r="E98" s="9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3"/>
      <c r="U98" s="43"/>
      <c r="V98" s="97"/>
    </row>
    <row r="99" spans="1:22" s="11" customFormat="1" ht="12.75" customHeight="1">
      <c r="A99" s="162"/>
      <c r="B99" s="44"/>
      <c r="C99" s="92"/>
      <c r="D99" s="93"/>
      <c r="E99" s="9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2"/>
    </row>
    <row r="100" spans="1:22" s="11" customFormat="1" ht="12.75" customHeight="1">
      <c r="A100" s="162"/>
      <c r="B100" s="44"/>
      <c r="C100" s="92"/>
      <c r="D100" s="93"/>
      <c r="E100" s="9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2"/>
    </row>
    <row r="101" spans="1:22" s="11" customFormat="1" ht="12.75" customHeight="1">
      <c r="A101" s="162"/>
      <c r="B101" s="95"/>
      <c r="C101" s="92"/>
      <c r="D101" s="96"/>
      <c r="E101" s="9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3"/>
      <c r="U101" s="43"/>
      <c r="V101" s="97"/>
    </row>
    <row r="102" spans="1:22" ht="12.75">
      <c r="A102" s="45"/>
      <c r="B102" s="45"/>
      <c r="C102" s="44"/>
      <c r="D102" s="46"/>
      <c r="E102" s="51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2"/>
    </row>
    <row r="103" spans="1:22" ht="12.75">
      <c r="A103" s="9"/>
      <c r="B103" s="9"/>
      <c r="C103" s="33"/>
      <c r="D103" s="11"/>
      <c r="E103" s="5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2"/>
    </row>
    <row r="104" spans="1:22" ht="12.75">
      <c r="A104" s="9"/>
      <c r="B104" s="9"/>
      <c r="C104" s="33"/>
      <c r="D104" s="11"/>
      <c r="E104" s="5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2"/>
    </row>
    <row r="105" spans="1:22" ht="12.75">
      <c r="A105" s="9"/>
      <c r="B105" s="9"/>
      <c r="C105" s="33"/>
      <c r="D105" s="11"/>
      <c r="E105" s="5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2"/>
    </row>
    <row r="106" spans="1:22" ht="12.75">
      <c r="A106" s="14"/>
      <c r="B106" s="14"/>
      <c r="C106" s="34"/>
      <c r="D106" s="15"/>
      <c r="E106" s="54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2"/>
    </row>
    <row r="107" spans="1:22" ht="12.75">
      <c r="A107" s="9"/>
      <c r="B107" s="9"/>
      <c r="C107" s="33"/>
      <c r="D107" s="11"/>
      <c r="E107" s="5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2"/>
    </row>
    <row r="108" spans="1:22" ht="12.75">
      <c r="A108" s="9"/>
      <c r="B108" s="9"/>
      <c r="C108" s="33"/>
      <c r="D108" s="11"/>
      <c r="E108" s="5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2"/>
    </row>
    <row r="109" spans="1:22" ht="12.75">
      <c r="A109" s="9"/>
      <c r="B109" s="9"/>
      <c r="C109" s="33"/>
      <c r="D109" s="11"/>
      <c r="E109" s="5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2"/>
    </row>
    <row r="110" spans="1:22" ht="12.75">
      <c r="A110" s="14"/>
      <c r="B110" s="14"/>
      <c r="C110" s="34"/>
      <c r="D110" s="15"/>
      <c r="E110" s="5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2"/>
    </row>
    <row r="111" spans="1:22" ht="12.75">
      <c r="A111" s="9"/>
      <c r="B111" s="9"/>
      <c r="C111" s="33"/>
      <c r="D111" s="11"/>
      <c r="E111" s="5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2"/>
    </row>
    <row r="112" spans="1:22" ht="12.75">
      <c r="A112" s="9"/>
      <c r="B112" s="9"/>
      <c r="C112" s="33"/>
      <c r="D112" s="11"/>
      <c r="E112" s="5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2"/>
    </row>
    <row r="113" spans="1:22" ht="12.75">
      <c r="A113" s="9"/>
      <c r="B113" s="9"/>
      <c r="C113" s="33"/>
      <c r="D113" s="11"/>
      <c r="E113" s="5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2"/>
    </row>
    <row r="114" spans="1:22" ht="12.75">
      <c r="A114" s="14"/>
      <c r="B114" s="14"/>
      <c r="C114" s="34"/>
      <c r="D114" s="13"/>
      <c r="E114" s="5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2"/>
    </row>
    <row r="115" spans="1:22" ht="12.75">
      <c r="A115" s="9"/>
      <c r="B115" s="9"/>
      <c r="C115" s="33"/>
      <c r="D115" s="11"/>
      <c r="E115" s="5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2"/>
    </row>
    <row r="116" spans="1:22" ht="12.75">
      <c r="A116" s="9"/>
      <c r="B116" s="9"/>
      <c r="C116" s="33"/>
      <c r="D116" s="11"/>
      <c r="E116" s="5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2"/>
    </row>
    <row r="117" spans="1:22" ht="12.75">
      <c r="A117" s="9"/>
      <c r="B117" s="9"/>
      <c r="C117" s="33"/>
      <c r="D117" s="11"/>
      <c r="E117" s="5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2"/>
    </row>
    <row r="118" spans="1:22" ht="12.75">
      <c r="A118" s="14"/>
      <c r="B118" s="14"/>
      <c r="C118" s="34"/>
      <c r="D118" s="13"/>
      <c r="E118" s="5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2"/>
    </row>
    <row r="119" spans="1:22" ht="12.75">
      <c r="A119" s="9"/>
      <c r="B119" s="9"/>
      <c r="C119" s="33"/>
      <c r="D119" s="11"/>
      <c r="E119" s="5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2"/>
    </row>
    <row r="120" spans="1:22" ht="12.75">
      <c r="A120" s="9"/>
      <c r="B120" s="9"/>
      <c r="C120" s="33"/>
      <c r="D120" s="11"/>
      <c r="E120" s="5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2"/>
    </row>
    <row r="121" spans="1:22" ht="12.75">
      <c r="A121" s="9"/>
      <c r="B121" s="9"/>
      <c r="C121" s="33"/>
      <c r="D121" s="11"/>
      <c r="E121" s="5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2"/>
    </row>
    <row r="122" spans="1:22" ht="12.75">
      <c r="A122" s="14"/>
      <c r="B122" s="14"/>
      <c r="C122" s="34"/>
      <c r="D122" s="13"/>
      <c r="E122" s="55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2"/>
    </row>
    <row r="123" spans="1:22" ht="12.75">
      <c r="A123" s="9"/>
      <c r="B123" s="9"/>
      <c r="C123" s="33"/>
      <c r="D123" s="11"/>
      <c r="E123" s="5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2"/>
    </row>
    <row r="124" spans="1:22" ht="12.75">
      <c r="A124" s="9"/>
      <c r="B124" s="9"/>
      <c r="C124" s="33"/>
      <c r="D124" s="11"/>
      <c r="E124" s="5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2"/>
    </row>
    <row r="125" spans="1:22" ht="12.75">
      <c r="A125" s="9"/>
      <c r="B125" s="9"/>
      <c r="C125" s="33"/>
      <c r="D125" s="11"/>
      <c r="E125" s="5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2"/>
    </row>
    <row r="126" spans="1:22" ht="12.75">
      <c r="A126" s="14"/>
      <c r="B126" s="14"/>
      <c r="C126" s="34"/>
      <c r="D126" s="13"/>
      <c r="E126" s="55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2"/>
    </row>
    <row r="127" spans="1:22" ht="12.75">
      <c r="A127" s="9"/>
      <c r="B127" s="9"/>
      <c r="C127" s="33"/>
      <c r="D127" s="11"/>
      <c r="E127" s="5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2"/>
    </row>
    <row r="128" spans="1:22" ht="12.75">
      <c r="A128" s="9"/>
      <c r="B128" s="9"/>
      <c r="C128" s="33"/>
      <c r="D128" s="11"/>
      <c r="E128" s="5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2"/>
    </row>
    <row r="129" spans="1:22" ht="12.75">
      <c r="A129" s="9"/>
      <c r="B129" s="9"/>
      <c r="C129" s="33"/>
      <c r="D129" s="11"/>
      <c r="E129" s="5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2"/>
    </row>
    <row r="130" spans="1:22" ht="12.75">
      <c r="A130" s="14"/>
      <c r="B130" s="14"/>
      <c r="C130" s="34"/>
      <c r="D130" s="13"/>
      <c r="E130" s="55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2"/>
    </row>
    <row r="131" spans="1:22" ht="12.75">
      <c r="A131" s="9"/>
      <c r="B131" s="9"/>
      <c r="C131" s="33"/>
      <c r="D131" s="11"/>
      <c r="E131" s="5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2"/>
    </row>
    <row r="132" spans="1:22" ht="12.75">
      <c r="A132" s="9"/>
      <c r="B132" s="9"/>
      <c r="C132" s="33"/>
      <c r="D132" s="11"/>
      <c r="E132" s="5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2"/>
    </row>
    <row r="133" spans="1:22" ht="12.75">
      <c r="A133" s="9"/>
      <c r="B133" s="9"/>
      <c r="C133" s="33"/>
      <c r="D133" s="11"/>
      <c r="E133" s="5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2"/>
    </row>
    <row r="134" spans="1:22" ht="12.75">
      <c r="A134" s="14"/>
      <c r="B134" s="14"/>
      <c r="C134" s="34"/>
      <c r="D134" s="13"/>
      <c r="E134" s="55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2"/>
    </row>
    <row r="135" spans="1:22" ht="12.75">
      <c r="A135" s="9"/>
      <c r="B135" s="9"/>
      <c r="C135" s="33"/>
      <c r="D135" s="11"/>
      <c r="E135" s="5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2"/>
    </row>
    <row r="136" spans="1:22" ht="12.75">
      <c r="A136" s="9"/>
      <c r="B136" s="9"/>
      <c r="C136" s="33"/>
      <c r="D136" s="11"/>
      <c r="E136" s="5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2"/>
    </row>
    <row r="137" spans="1:22" ht="12.75">
      <c r="A137" s="9"/>
      <c r="B137" s="9"/>
      <c r="C137" s="33"/>
      <c r="D137" s="11"/>
      <c r="E137" s="53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2"/>
    </row>
    <row r="138" spans="1:22" ht="12.75">
      <c r="A138" s="14"/>
      <c r="B138" s="14"/>
      <c r="C138" s="34"/>
      <c r="D138" s="13"/>
      <c r="E138" s="55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2"/>
    </row>
    <row r="139" spans="1:22" ht="12.75">
      <c r="A139" s="9"/>
      <c r="B139" s="9"/>
      <c r="C139" s="33"/>
      <c r="D139" s="11"/>
      <c r="E139" s="5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2"/>
    </row>
    <row r="140" spans="1:22" ht="12.75">
      <c r="A140" s="9"/>
      <c r="B140" s="9"/>
      <c r="C140" s="33"/>
      <c r="D140" s="11"/>
      <c r="E140" s="5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2"/>
    </row>
    <row r="141" spans="1:22" ht="12.75">
      <c r="A141" s="9"/>
      <c r="B141" s="9"/>
      <c r="C141" s="33"/>
      <c r="D141" s="11"/>
      <c r="E141" s="5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2"/>
    </row>
    <row r="142" spans="1:22" ht="12.75">
      <c r="A142" s="14"/>
      <c r="B142" s="14"/>
      <c r="C142" s="34"/>
      <c r="D142" s="13"/>
      <c r="E142" s="55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2"/>
    </row>
    <row r="143" spans="1:22" ht="12.75">
      <c r="A143" s="9"/>
      <c r="B143" s="9"/>
      <c r="C143" s="33"/>
      <c r="D143" s="11"/>
      <c r="E143" s="5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2"/>
    </row>
    <row r="144" spans="1:22" ht="12.75">
      <c r="A144" s="9"/>
      <c r="B144" s="9"/>
      <c r="C144" s="33"/>
      <c r="D144" s="11"/>
      <c r="E144" s="5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2"/>
    </row>
    <row r="145" spans="1:22" ht="12.75">
      <c r="A145" s="9"/>
      <c r="B145" s="9"/>
      <c r="C145" s="33"/>
      <c r="D145" s="11"/>
      <c r="E145" s="5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2"/>
    </row>
    <row r="146" spans="1:22" ht="12.75">
      <c r="A146" s="14"/>
      <c r="B146" s="14"/>
      <c r="C146" s="34"/>
      <c r="D146" s="13"/>
      <c r="E146" s="55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2"/>
    </row>
    <row r="147" spans="1:22" ht="12.75">
      <c r="A147" s="9"/>
      <c r="B147" s="9"/>
      <c r="C147" s="33"/>
      <c r="D147" s="11"/>
      <c r="E147" s="53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2"/>
    </row>
    <row r="148" spans="1:22" ht="12.75">
      <c r="A148" s="9"/>
      <c r="B148" s="9"/>
      <c r="C148" s="33"/>
      <c r="D148" s="11"/>
      <c r="E148" s="53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2"/>
    </row>
    <row r="149" spans="1:22" ht="12.75">
      <c r="A149" s="9"/>
      <c r="B149" s="9"/>
      <c r="C149" s="33"/>
      <c r="D149" s="11"/>
      <c r="E149" s="5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2"/>
    </row>
    <row r="150" spans="1:22" ht="12.75">
      <c r="A150" s="14"/>
      <c r="B150" s="14"/>
      <c r="C150" s="34"/>
      <c r="D150" s="13"/>
      <c r="E150" s="55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2"/>
    </row>
    <row r="151" spans="1:22" ht="12.75">
      <c r="A151" s="9"/>
      <c r="B151" s="9"/>
      <c r="C151" s="33"/>
      <c r="D151" s="11"/>
      <c r="E151" s="53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2"/>
    </row>
    <row r="152" spans="1:22" ht="12.75">
      <c r="A152" s="9"/>
      <c r="B152" s="9"/>
      <c r="C152" s="33"/>
      <c r="D152" s="11"/>
      <c r="E152" s="53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2"/>
    </row>
    <row r="153" spans="1:22" ht="12.75">
      <c r="A153" s="9"/>
      <c r="B153" s="9"/>
      <c r="C153" s="33"/>
      <c r="D153" s="11"/>
      <c r="E153" s="5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2"/>
    </row>
    <row r="154" spans="1:22" ht="12.75">
      <c r="A154" s="14"/>
      <c r="B154" s="14"/>
      <c r="C154" s="34"/>
      <c r="D154" s="13"/>
      <c r="E154" s="55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2"/>
    </row>
    <row r="155" spans="1:22" ht="12.75">
      <c r="A155" s="9"/>
      <c r="B155" s="9"/>
      <c r="C155" s="33"/>
      <c r="D155" s="11"/>
      <c r="E155" s="5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2"/>
    </row>
    <row r="156" spans="1:22" ht="12.75">
      <c r="A156" s="9"/>
      <c r="B156" s="9"/>
      <c r="C156" s="33"/>
      <c r="D156" s="11"/>
      <c r="E156" s="5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2"/>
    </row>
    <row r="157" spans="1:22" ht="12.75">
      <c r="A157" s="9"/>
      <c r="B157" s="9"/>
      <c r="C157" s="33"/>
      <c r="D157" s="11"/>
      <c r="E157" s="5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2"/>
    </row>
    <row r="158" spans="1:22" ht="12.75">
      <c r="A158" s="14"/>
      <c r="B158" s="14"/>
      <c r="C158" s="34"/>
      <c r="D158" s="13"/>
      <c r="E158" s="55"/>
      <c r="F158" s="10" t="s"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2"/>
    </row>
    <row r="159" spans="6:22" ht="12.75"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1"/>
      <c r="U159" s="1"/>
      <c r="V159" s="1"/>
    </row>
    <row r="160" spans="6:22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1"/>
      <c r="U160" s="1"/>
      <c r="V160" s="1"/>
    </row>
    <row r="161" spans="6:22" ht="12.75"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1"/>
      <c r="U161" s="1"/>
      <c r="V161" s="1"/>
    </row>
    <row r="162" spans="6:22" ht="12.75"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1"/>
      <c r="U162" s="1"/>
      <c r="V162" s="1"/>
    </row>
    <row r="163" spans="6:22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1"/>
      <c r="U163" s="1"/>
      <c r="V163" s="1"/>
    </row>
    <row r="164" spans="6:22" ht="12.75"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1"/>
      <c r="U164" s="1"/>
      <c r="V164" s="1"/>
    </row>
    <row r="165" spans="6:22" ht="12.75"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1"/>
      <c r="U165" s="1"/>
      <c r="V165" s="1"/>
    </row>
    <row r="166" spans="6:22" ht="12.75"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1"/>
      <c r="U166" s="1"/>
      <c r="V166" s="1"/>
    </row>
    <row r="167" spans="6:22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1"/>
      <c r="U167" s="1"/>
      <c r="V167" s="1"/>
    </row>
    <row r="168" spans="6:22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1"/>
      <c r="U168" s="1"/>
      <c r="V168" s="1"/>
    </row>
    <row r="169" spans="6:22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1"/>
      <c r="U169" s="1"/>
      <c r="V169" s="1"/>
    </row>
    <row r="170" spans="6:22" ht="12.75"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1"/>
      <c r="U170" s="1"/>
      <c r="V170" s="1"/>
    </row>
    <row r="171" spans="6:22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1"/>
      <c r="U171" s="1"/>
      <c r="V171" s="1"/>
    </row>
    <row r="172" spans="6:22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1"/>
      <c r="U172" s="1"/>
      <c r="V172" s="1"/>
    </row>
    <row r="173" spans="6:22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1"/>
      <c r="U173" s="1"/>
      <c r="V173" s="1"/>
    </row>
    <row r="174" spans="6:22" ht="12.75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1"/>
      <c r="U174" s="1"/>
      <c r="V174" s="1"/>
    </row>
    <row r="175" spans="6:22" ht="12.75"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1"/>
      <c r="U175" s="1"/>
      <c r="V175" s="1"/>
    </row>
    <row r="176" spans="6:22" ht="12.75"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1"/>
      <c r="U176" s="1"/>
      <c r="V176" s="1"/>
    </row>
    <row r="177" spans="6:22" ht="12.75"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1"/>
      <c r="U177" s="1"/>
      <c r="V177" s="1"/>
    </row>
    <row r="178" spans="6:22" ht="12.75"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1"/>
      <c r="U178" s="1"/>
      <c r="V178" s="1"/>
    </row>
    <row r="179" spans="6:22" ht="12.75"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1"/>
      <c r="U179" s="1"/>
      <c r="V179" s="1"/>
    </row>
    <row r="180" spans="6:22" ht="12.75"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1"/>
      <c r="U180" s="1"/>
      <c r="V180" s="1"/>
    </row>
    <row r="181" spans="6:22" ht="12.75"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1"/>
      <c r="U181" s="1"/>
      <c r="V181" s="1"/>
    </row>
    <row r="182" spans="6:22" ht="12.75"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1"/>
      <c r="U182" s="1"/>
      <c r="V182" s="1"/>
    </row>
    <row r="183" spans="6:22" ht="12.75"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1"/>
      <c r="U183" s="1"/>
      <c r="V183" s="1"/>
    </row>
    <row r="184" spans="6:22" ht="12.75"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1"/>
      <c r="U184" s="1"/>
      <c r="V184" s="1"/>
    </row>
    <row r="185" spans="6:22" ht="12.75"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1"/>
      <c r="U185" s="1"/>
      <c r="V185" s="1"/>
    </row>
    <row r="186" spans="6:22" ht="12.75"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1"/>
      <c r="U186" s="1"/>
      <c r="V186" s="1"/>
    </row>
    <row r="187" spans="6:22" ht="12.75"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1"/>
      <c r="U187" s="1"/>
      <c r="V187" s="1"/>
    </row>
    <row r="188" spans="6:22" ht="12.75"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1"/>
      <c r="U188" s="1"/>
      <c r="V188" s="1"/>
    </row>
    <row r="189" spans="6:22" ht="12.75"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1"/>
      <c r="U189" s="1"/>
      <c r="V189" s="1"/>
    </row>
    <row r="190" spans="6:22" ht="12.75"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1"/>
      <c r="U190" s="1"/>
      <c r="V190" s="1"/>
    </row>
    <row r="191" spans="6:22" ht="12.75"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1"/>
      <c r="U191" s="1"/>
      <c r="V191" s="1"/>
    </row>
    <row r="192" spans="6:22" ht="12.75"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1"/>
      <c r="U192" s="1"/>
      <c r="V192" s="1"/>
    </row>
    <row r="193" spans="6:22" ht="12.75"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1"/>
      <c r="U193" s="1"/>
      <c r="V193" s="1"/>
    </row>
    <row r="194" spans="6:22" ht="12.75"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1"/>
      <c r="U194" s="1"/>
      <c r="V194" s="1"/>
    </row>
    <row r="195" spans="6:22" ht="12.75"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1"/>
      <c r="U195" s="1"/>
      <c r="V195" s="1"/>
    </row>
    <row r="196" spans="6:22" ht="12.75"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1"/>
      <c r="U196" s="1"/>
      <c r="V196" s="1"/>
    </row>
    <row r="197" spans="6:22" ht="12.75"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1"/>
      <c r="U197" s="1"/>
      <c r="V197" s="1"/>
    </row>
    <row r="198" spans="6:22" ht="12.75"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1"/>
      <c r="U198" s="1"/>
      <c r="V198" s="1"/>
    </row>
    <row r="199" spans="6:22" ht="12.75"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1"/>
      <c r="U199" s="1"/>
      <c r="V199" s="1"/>
    </row>
    <row r="200" spans="6:22" ht="12.75"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1"/>
      <c r="U200" s="1"/>
      <c r="V200" s="1"/>
    </row>
    <row r="201" spans="6:22" ht="12.75"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1"/>
      <c r="U201" s="1"/>
      <c r="V201" s="1"/>
    </row>
    <row r="202" spans="6:22" ht="12.75"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1"/>
      <c r="U202" s="1"/>
      <c r="V202" s="1"/>
    </row>
    <row r="203" spans="6:22" ht="12.75"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1"/>
      <c r="U203" s="1"/>
      <c r="V203" s="1"/>
    </row>
    <row r="204" spans="6:22" ht="12.75"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1"/>
      <c r="U204" s="1"/>
      <c r="V204" s="1"/>
    </row>
    <row r="205" spans="6:22" ht="12.75"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1"/>
      <c r="U205" s="1"/>
      <c r="V205" s="1"/>
    </row>
    <row r="206" spans="6:22" ht="12.75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1"/>
      <c r="U206" s="1"/>
      <c r="V206" s="1"/>
    </row>
    <row r="207" spans="6:22" ht="12.75"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1"/>
      <c r="U207" s="1"/>
      <c r="V207" s="1"/>
    </row>
    <row r="208" spans="6:22" ht="12.75"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1"/>
      <c r="U208" s="1"/>
      <c r="V208" s="1"/>
    </row>
    <row r="209" spans="6:22" ht="12.75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1"/>
      <c r="U209" s="1"/>
      <c r="V209" s="1"/>
    </row>
    <row r="210" spans="6:22" ht="12.75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1"/>
      <c r="U210" s="1"/>
      <c r="V210" s="1"/>
    </row>
    <row r="211" spans="6:22" ht="12.75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1"/>
      <c r="U211" s="1"/>
      <c r="V211" s="1"/>
    </row>
    <row r="212" spans="6:22" ht="12.75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1"/>
      <c r="U212" s="1"/>
      <c r="V212" s="1"/>
    </row>
    <row r="213" spans="6:22" ht="12.75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1"/>
      <c r="U213" s="1"/>
      <c r="V213" s="1"/>
    </row>
    <row r="214" spans="6:22" ht="12.75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1"/>
      <c r="U214" s="1"/>
      <c r="V214" s="1"/>
    </row>
    <row r="215" spans="6:22" ht="12.75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1"/>
      <c r="U215" s="1"/>
      <c r="V215" s="1"/>
    </row>
    <row r="216" spans="6:22" ht="12.75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1"/>
      <c r="U216" s="1"/>
      <c r="V216" s="1"/>
    </row>
    <row r="217" spans="6:22" ht="12.75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1"/>
      <c r="U217" s="1"/>
      <c r="V217" s="1"/>
    </row>
    <row r="218" spans="6:22" ht="12.75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1"/>
      <c r="U218" s="1"/>
      <c r="V218" s="1"/>
    </row>
    <row r="219" spans="6:22" ht="12.75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1"/>
      <c r="U219" s="1"/>
      <c r="V219" s="1"/>
    </row>
    <row r="220" spans="6:22" ht="12.75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1"/>
      <c r="U220" s="1"/>
      <c r="V220" s="1"/>
    </row>
    <row r="221" spans="6:22" ht="12.75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"/>
      <c r="U221" s="1"/>
      <c r="V221" s="1"/>
    </row>
    <row r="222" spans="6:22" ht="12.75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1"/>
      <c r="U222" s="1"/>
      <c r="V222" s="1"/>
    </row>
    <row r="223" spans="6:22" ht="12.75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1"/>
      <c r="U223" s="1"/>
      <c r="V223" s="1"/>
    </row>
    <row r="224" spans="6:22" ht="12.75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1"/>
      <c r="U224" s="1"/>
      <c r="V224" s="1"/>
    </row>
    <row r="225" spans="6:22" ht="12.75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1"/>
      <c r="U225" s="1"/>
      <c r="V225" s="1"/>
    </row>
    <row r="226" spans="6:22" ht="12.75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1"/>
      <c r="U226" s="1"/>
      <c r="V226" s="1"/>
    </row>
    <row r="227" spans="6:22" ht="12.75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1"/>
      <c r="U227" s="1"/>
      <c r="V227" s="1"/>
    </row>
    <row r="228" spans="6:22" ht="12.75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1"/>
      <c r="U228" s="1"/>
      <c r="V228" s="1"/>
    </row>
    <row r="229" spans="6:22" ht="12.75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1"/>
      <c r="U229" s="1"/>
      <c r="V229" s="1"/>
    </row>
    <row r="230" spans="6:22" ht="12.75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1"/>
      <c r="U230" s="1"/>
      <c r="V230" s="1"/>
    </row>
    <row r="231" spans="6:22" ht="12.75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1"/>
      <c r="U231" s="1"/>
      <c r="V231" s="1"/>
    </row>
    <row r="232" spans="6:22" ht="12.75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1"/>
      <c r="U232" s="1"/>
      <c r="V232" s="1"/>
    </row>
    <row r="233" spans="6:22" ht="12.75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1"/>
      <c r="U233" s="1"/>
      <c r="V233" s="1"/>
    </row>
    <row r="234" spans="6:22" ht="12.75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1"/>
      <c r="U234" s="1"/>
      <c r="V234" s="1"/>
    </row>
    <row r="235" spans="6:22" ht="12.75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1"/>
      <c r="U235" s="1"/>
      <c r="V235" s="1"/>
    </row>
    <row r="236" spans="6:22" ht="12.75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1"/>
      <c r="U236" s="1"/>
      <c r="V236" s="1"/>
    </row>
    <row r="237" spans="6:22" ht="12.75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1"/>
      <c r="U237" s="1"/>
      <c r="V237" s="1"/>
    </row>
    <row r="238" spans="6:22" ht="12.75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1"/>
      <c r="U238" s="1"/>
      <c r="V238" s="1"/>
    </row>
    <row r="239" spans="6:22" ht="12.75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1"/>
      <c r="U239" s="1"/>
      <c r="V239" s="1"/>
    </row>
    <row r="240" spans="6:22" ht="12.75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"/>
      <c r="U240" s="1"/>
      <c r="V240" s="1"/>
    </row>
    <row r="241" spans="6:22" ht="12.75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1"/>
      <c r="U241" s="1"/>
      <c r="V241" s="1"/>
    </row>
    <row r="242" spans="6:22" ht="12.75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1"/>
      <c r="U242" s="1"/>
      <c r="V242" s="1"/>
    </row>
    <row r="243" spans="6:22" ht="12.75"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1"/>
      <c r="U243" s="1"/>
      <c r="V243" s="1"/>
    </row>
    <row r="244" spans="6:22" ht="12.75"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1"/>
      <c r="U244" s="1"/>
      <c r="V244" s="1"/>
    </row>
    <row r="245" spans="6:22" ht="12.75"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1"/>
      <c r="U245" s="1"/>
      <c r="V245" s="1"/>
    </row>
    <row r="246" spans="6:22" ht="12.75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1"/>
      <c r="U246" s="1"/>
      <c r="V246" s="1"/>
    </row>
    <row r="247" spans="6:22" ht="12.75"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1"/>
      <c r="U247" s="1"/>
      <c r="V247" s="1"/>
    </row>
    <row r="248" spans="6:22" ht="12.75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1"/>
      <c r="U248" s="1"/>
      <c r="V248" s="1"/>
    </row>
    <row r="249" spans="6:22" ht="12.75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1"/>
      <c r="U249" s="1"/>
      <c r="V249" s="1"/>
    </row>
    <row r="250" spans="6:22" ht="12.75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1"/>
      <c r="U250" s="1"/>
      <c r="V250" s="1"/>
    </row>
    <row r="251" spans="6:22" ht="12.75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1"/>
      <c r="U251" s="1"/>
      <c r="V251" s="1"/>
    </row>
    <row r="252" spans="6:22" ht="12.75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1"/>
      <c r="U252" s="1"/>
      <c r="V252" s="1"/>
    </row>
    <row r="253" spans="6:22" ht="12.75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1"/>
      <c r="U253" s="1"/>
      <c r="V253" s="1"/>
    </row>
    <row r="254" spans="6:22" ht="12.75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1"/>
      <c r="U254" s="1"/>
      <c r="V254" s="1"/>
    </row>
    <row r="255" spans="6:22" ht="12.75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1"/>
      <c r="U255" s="1"/>
      <c r="V255" s="1"/>
    </row>
    <row r="256" spans="6:22" ht="12.75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1"/>
      <c r="U256" s="1"/>
      <c r="V256" s="1"/>
    </row>
    <row r="257" spans="6:22" ht="12.75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"/>
      <c r="U257" s="1"/>
      <c r="V257" s="1"/>
    </row>
    <row r="258" spans="6:22" ht="12.75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1"/>
      <c r="U258" s="1"/>
      <c r="V258" s="1"/>
    </row>
    <row r="259" spans="6:22" ht="12.75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1"/>
      <c r="U259" s="1"/>
      <c r="V259" s="1"/>
    </row>
    <row r="260" spans="6:22" ht="12.75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1"/>
      <c r="U260" s="1"/>
      <c r="V260" s="1"/>
    </row>
    <row r="261" spans="6:22" ht="12.75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1"/>
      <c r="U261" s="1"/>
      <c r="V261" s="1"/>
    </row>
    <row r="262" spans="6:22" ht="12.75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1"/>
      <c r="U262" s="1"/>
      <c r="V262" s="1"/>
    </row>
    <row r="263" spans="6:22" ht="12.75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1"/>
      <c r="U263" s="1"/>
      <c r="V263" s="1"/>
    </row>
    <row r="264" spans="6:22" ht="12.75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1"/>
      <c r="U264" s="1"/>
      <c r="V264" s="1"/>
    </row>
    <row r="265" spans="6:22" ht="12.75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1"/>
      <c r="U265" s="1"/>
      <c r="V265" s="1"/>
    </row>
    <row r="266" spans="6:22" ht="12.75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1"/>
      <c r="U266" s="1"/>
      <c r="V266" s="1"/>
    </row>
    <row r="267" spans="6:22" ht="12.75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1"/>
      <c r="U267" s="1"/>
      <c r="V267" s="1"/>
    </row>
    <row r="268" spans="6:22" ht="12.75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1"/>
      <c r="U268" s="1"/>
      <c r="V268" s="1"/>
    </row>
    <row r="269" spans="6:22" ht="12.75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1"/>
      <c r="U269" s="1"/>
      <c r="V269" s="1"/>
    </row>
    <row r="270" spans="6:22" ht="12.75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1"/>
      <c r="U270" s="1"/>
      <c r="V270" s="1"/>
    </row>
    <row r="271" spans="6:22" ht="12.7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1"/>
      <c r="U271" s="1"/>
      <c r="V271" s="1"/>
    </row>
    <row r="272" spans="6:22" ht="12.7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1"/>
      <c r="U272" s="1"/>
      <c r="V272" s="1"/>
    </row>
    <row r="273" spans="6:22" ht="12.7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1"/>
      <c r="U273" s="1"/>
      <c r="V273" s="1"/>
    </row>
    <row r="274" spans="6:22" ht="12.75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1"/>
      <c r="U274" s="1"/>
      <c r="V274" s="1"/>
    </row>
    <row r="275" spans="6:22" ht="12.75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1"/>
      <c r="U275" s="1"/>
      <c r="V275" s="1"/>
    </row>
    <row r="276" spans="6:22" ht="12.75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1"/>
      <c r="U276" s="1"/>
      <c r="V276" s="1"/>
    </row>
    <row r="277" spans="6:22" ht="12.75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1"/>
      <c r="U277" s="1"/>
      <c r="V277" s="1"/>
    </row>
    <row r="278" spans="6:22" ht="12.75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1"/>
      <c r="U278" s="1"/>
      <c r="V278" s="1"/>
    </row>
    <row r="279" spans="6:22" ht="12.75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1"/>
      <c r="U279" s="1"/>
      <c r="V279" s="1"/>
    </row>
    <row r="280" spans="6:22" ht="12.75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1"/>
      <c r="U280" s="1"/>
      <c r="V280" s="1"/>
    </row>
    <row r="281" spans="6:22" ht="12.75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1"/>
      <c r="U281" s="1"/>
      <c r="V281" s="1"/>
    </row>
    <row r="282" spans="6:22" ht="12.75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1"/>
      <c r="U282" s="1"/>
      <c r="V282" s="1"/>
    </row>
    <row r="283" spans="6:22" ht="12.75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1"/>
      <c r="U283" s="1"/>
      <c r="V283" s="1"/>
    </row>
    <row r="284" spans="6:22" ht="12.75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1"/>
      <c r="U284" s="1"/>
      <c r="V284" s="1"/>
    </row>
    <row r="285" spans="6:22" ht="12.75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1"/>
      <c r="U285" s="1"/>
      <c r="V285" s="1"/>
    </row>
    <row r="286" spans="6:22" ht="12.75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1"/>
      <c r="U286" s="1"/>
      <c r="V286" s="1"/>
    </row>
    <row r="287" spans="6:22" ht="12.75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1"/>
      <c r="U287" s="1"/>
      <c r="V287" s="1"/>
    </row>
    <row r="288" spans="6:22" ht="12.75"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1"/>
      <c r="U288" s="1"/>
      <c r="V288" s="1"/>
    </row>
    <row r="289" spans="6:22" ht="12.75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1"/>
      <c r="U289" s="1"/>
      <c r="V289" s="1"/>
    </row>
    <row r="290" spans="6:22" ht="12.75"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1"/>
      <c r="U290" s="1"/>
      <c r="V290" s="1"/>
    </row>
    <row r="291" spans="6:22" ht="12.75"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1"/>
      <c r="U291" s="1"/>
      <c r="V291" s="1"/>
    </row>
    <row r="292" spans="6:22" ht="12.75"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1"/>
      <c r="U292" s="1"/>
      <c r="V292" s="1"/>
    </row>
    <row r="293" spans="6:22" ht="12.75"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1"/>
      <c r="U293" s="1"/>
      <c r="V293" s="1"/>
    </row>
    <row r="294" spans="6:22" ht="12.75"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1"/>
      <c r="U294" s="1"/>
      <c r="V294" s="1"/>
    </row>
    <row r="295" spans="6:22" ht="12.75"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1"/>
      <c r="U295" s="1"/>
      <c r="V295" s="1"/>
    </row>
    <row r="296" spans="6:22" ht="12.75"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1"/>
      <c r="U296" s="1"/>
      <c r="V296" s="1"/>
    </row>
    <row r="297" spans="6:22" ht="12.75"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1"/>
      <c r="U297" s="1"/>
      <c r="V297" s="1"/>
    </row>
    <row r="298" spans="6:22" ht="12.75"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1"/>
      <c r="U298" s="1"/>
      <c r="V298" s="1"/>
    </row>
    <row r="299" spans="6:22" ht="12.75"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1"/>
      <c r="U299" s="1"/>
      <c r="V299" s="1"/>
    </row>
    <row r="300" spans="6:22" ht="12.75"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1"/>
      <c r="U300" s="1"/>
      <c r="V300" s="1"/>
    </row>
    <row r="301" spans="6:22" ht="12.75"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1"/>
      <c r="U301" s="1"/>
      <c r="V301" s="1"/>
    </row>
    <row r="302" spans="6:22" ht="12.75"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1"/>
      <c r="U302" s="1"/>
      <c r="V302" s="1"/>
    </row>
    <row r="303" spans="6:22" ht="12.75"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1"/>
      <c r="U303" s="1"/>
      <c r="V303" s="1"/>
    </row>
    <row r="304" spans="6:22" ht="12.75"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1"/>
      <c r="U304" s="1"/>
      <c r="V304" s="1"/>
    </row>
    <row r="305" spans="6:22" ht="12.75"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1"/>
      <c r="U305" s="1"/>
      <c r="V305" s="1"/>
    </row>
    <row r="306" spans="6:22" ht="12.75"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1"/>
      <c r="U306" s="1"/>
      <c r="V306" s="1"/>
    </row>
    <row r="307" spans="6:22" ht="12.75"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1"/>
      <c r="U307" s="1"/>
      <c r="V307" s="1"/>
    </row>
    <row r="308" spans="6:22" ht="12.75"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1"/>
      <c r="U308" s="1"/>
      <c r="V308" s="1"/>
    </row>
    <row r="309" spans="6:22" ht="12.75"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1"/>
      <c r="U309" s="1"/>
      <c r="V309" s="1"/>
    </row>
    <row r="310" spans="6:22" ht="12.75"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1"/>
      <c r="U310" s="1"/>
      <c r="V310" s="1"/>
    </row>
    <row r="311" spans="6:22" ht="12.75"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1"/>
      <c r="U311" s="1"/>
      <c r="V311" s="1"/>
    </row>
    <row r="312" spans="6:22" ht="12.75"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1"/>
      <c r="U312" s="1"/>
      <c r="V312" s="1"/>
    </row>
    <row r="313" spans="6:22" ht="12.75"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1"/>
      <c r="U313" s="1"/>
      <c r="V313" s="1"/>
    </row>
    <row r="314" spans="6:22" ht="12.75"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1"/>
      <c r="U314" s="1"/>
      <c r="V314" s="1"/>
    </row>
    <row r="315" spans="6:22" ht="12.75"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1"/>
      <c r="U315" s="1"/>
      <c r="V315" s="1"/>
    </row>
    <row r="316" spans="6:22" ht="12.75"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1"/>
      <c r="U316" s="1"/>
      <c r="V316" s="1"/>
    </row>
    <row r="317" spans="6:22" ht="12.75"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1"/>
      <c r="U317" s="1"/>
      <c r="V317" s="1"/>
    </row>
    <row r="318" spans="6:22" ht="12.75"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1"/>
      <c r="U318" s="1"/>
      <c r="V318" s="1"/>
    </row>
    <row r="319" spans="6:22" ht="12.75"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1"/>
      <c r="U319" s="1"/>
      <c r="V319" s="1"/>
    </row>
    <row r="320" spans="6:22" ht="12.75"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1"/>
      <c r="U320" s="1"/>
      <c r="V320" s="1"/>
    </row>
    <row r="321" spans="6:22" ht="12.75"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1"/>
      <c r="U321" s="1"/>
      <c r="V321" s="1"/>
    </row>
    <row r="322" spans="6:22" ht="12.75"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1"/>
      <c r="U322" s="1"/>
      <c r="V322" s="1"/>
    </row>
    <row r="323" spans="6:22" ht="12.75"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1"/>
      <c r="U323" s="1"/>
      <c r="V323" s="1"/>
    </row>
    <row r="324" spans="6:22" ht="12.75"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1"/>
      <c r="U324" s="1"/>
      <c r="V324" s="1"/>
    </row>
    <row r="325" spans="6:22" ht="12.75"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1"/>
      <c r="U325" s="1"/>
      <c r="V325" s="1"/>
    </row>
    <row r="326" spans="6:22" ht="12.75"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1"/>
      <c r="U326" s="1"/>
      <c r="V326" s="1"/>
    </row>
    <row r="327" spans="6:22" ht="12.75"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1"/>
      <c r="U327" s="1"/>
      <c r="V327" s="1"/>
    </row>
    <row r="328" spans="6:22" ht="12.75"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1"/>
      <c r="U328" s="1"/>
      <c r="V328" s="1"/>
    </row>
    <row r="329" spans="6:22" ht="12.75"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1"/>
      <c r="U329" s="1"/>
      <c r="V329" s="1"/>
    </row>
    <row r="330" spans="6:22" ht="12.75"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1"/>
      <c r="U330" s="1"/>
      <c r="V330" s="1"/>
    </row>
    <row r="331" spans="6:22" ht="12.75"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1"/>
      <c r="U331" s="1"/>
      <c r="V331" s="1"/>
    </row>
    <row r="332" spans="6:22" ht="12.75"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1"/>
      <c r="U332" s="1"/>
      <c r="V332" s="1"/>
    </row>
    <row r="333" spans="6:22" ht="12.75"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1"/>
      <c r="U333" s="1"/>
      <c r="V333" s="1"/>
    </row>
    <row r="334" spans="6:22" ht="12.75"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1"/>
      <c r="U334" s="1"/>
      <c r="V334" s="1"/>
    </row>
    <row r="335" spans="6:22" ht="12.75"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1"/>
      <c r="U335" s="1"/>
      <c r="V335" s="1"/>
    </row>
    <row r="336" spans="6:22" ht="12.75"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"/>
      <c r="U336" s="1"/>
      <c r="V336" s="1"/>
    </row>
    <row r="337" spans="6:22" ht="12.75"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1"/>
      <c r="U337" s="1"/>
      <c r="V337" s="1"/>
    </row>
    <row r="338" spans="6:22" ht="12.75"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1"/>
      <c r="U338" s="1"/>
      <c r="V338" s="1"/>
    </row>
    <row r="339" spans="6:22" ht="12.75"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1"/>
      <c r="U339" s="1"/>
      <c r="V339" s="1"/>
    </row>
    <row r="340" spans="6:22" ht="12.75"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1"/>
      <c r="U340" s="1"/>
      <c r="V340" s="1"/>
    </row>
    <row r="341" spans="6:22" ht="12.75"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1"/>
      <c r="U341" s="1"/>
      <c r="V341" s="1"/>
    </row>
    <row r="342" spans="6:22" ht="12.75"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1"/>
      <c r="U342" s="1"/>
      <c r="V342" s="1"/>
    </row>
    <row r="343" spans="6:22" ht="12.75"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1"/>
      <c r="U343" s="1"/>
      <c r="V343" s="1"/>
    </row>
    <row r="344" spans="6:22" ht="12.75"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1"/>
      <c r="U344" s="1"/>
      <c r="V344" s="1"/>
    </row>
    <row r="345" spans="6:22" ht="12.75"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1"/>
      <c r="U345" s="1"/>
      <c r="V345" s="1"/>
    </row>
    <row r="346" spans="6:22" ht="12.75"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1"/>
      <c r="U346" s="1"/>
      <c r="V346" s="1"/>
    </row>
    <row r="347" spans="6:22" ht="12.75"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1"/>
      <c r="U347" s="1"/>
      <c r="V347" s="1"/>
    </row>
    <row r="348" spans="6:22" ht="12.75"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1"/>
      <c r="U348" s="1"/>
      <c r="V348" s="1"/>
    </row>
    <row r="349" spans="6:22" ht="12.75"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1"/>
      <c r="U349" s="1"/>
      <c r="V349" s="1"/>
    </row>
    <row r="350" spans="6:22" ht="12.75"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1"/>
      <c r="U350" s="1"/>
      <c r="V350" s="1"/>
    </row>
    <row r="351" spans="6:22" ht="12.75"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1"/>
      <c r="U351" s="1"/>
      <c r="V351" s="1"/>
    </row>
    <row r="352" spans="6:22" ht="12.75"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1"/>
      <c r="U352" s="1"/>
      <c r="V352" s="1"/>
    </row>
    <row r="353" spans="6:22" ht="12.75"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1"/>
      <c r="U353" s="1"/>
      <c r="V353" s="1"/>
    </row>
    <row r="354" spans="6:22" ht="12.75"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1"/>
      <c r="U354" s="1"/>
      <c r="V354" s="1"/>
    </row>
    <row r="355" spans="6:22" ht="12.75"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1"/>
      <c r="U355" s="1"/>
      <c r="V355" s="1"/>
    </row>
    <row r="356" spans="6:22" ht="12.75"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1"/>
      <c r="U356" s="1"/>
      <c r="V356" s="1"/>
    </row>
    <row r="357" spans="6:22" ht="12.75"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1"/>
      <c r="U357" s="1"/>
      <c r="V357" s="1"/>
    </row>
    <row r="358" spans="6:22" ht="12.75"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1"/>
      <c r="U358" s="1"/>
      <c r="V358" s="1"/>
    </row>
    <row r="359" spans="6:22" ht="12.75"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1"/>
      <c r="U359" s="1"/>
      <c r="V359" s="1"/>
    </row>
    <row r="360" spans="6:22" ht="12.75"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1"/>
      <c r="U360" s="1"/>
      <c r="V360" s="1"/>
    </row>
    <row r="361" spans="6:22" ht="12.75"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1"/>
      <c r="U361" s="1"/>
      <c r="V361" s="1"/>
    </row>
    <row r="362" spans="6:22" ht="12.75"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1"/>
      <c r="U362" s="1"/>
      <c r="V362" s="1"/>
    </row>
    <row r="363" spans="6:22" ht="12.75"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1"/>
      <c r="U363" s="1"/>
      <c r="V363" s="1"/>
    </row>
    <row r="364" spans="6:22" ht="12.75"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1"/>
      <c r="U364" s="1"/>
      <c r="V364" s="1"/>
    </row>
    <row r="365" spans="6:22" ht="12.75"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1"/>
      <c r="U365" s="1"/>
      <c r="V365" s="1"/>
    </row>
    <row r="366" spans="6:22" ht="12.75"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1"/>
      <c r="U366" s="1"/>
      <c r="V366" s="1"/>
    </row>
    <row r="367" spans="6:22" ht="12.75"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1"/>
      <c r="U367" s="1"/>
      <c r="V367" s="1"/>
    </row>
    <row r="368" spans="6:22" ht="12.75"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1"/>
      <c r="U368" s="1"/>
      <c r="V368" s="1"/>
    </row>
    <row r="369" spans="6:22" ht="12.75"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1"/>
      <c r="U369" s="1"/>
      <c r="V369" s="1"/>
    </row>
    <row r="370" spans="6:22" ht="12.75"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1"/>
      <c r="U370" s="1"/>
      <c r="V370" s="1"/>
    </row>
    <row r="371" spans="6:22" ht="12.75"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1"/>
      <c r="U371" s="1"/>
      <c r="V371" s="1"/>
    </row>
    <row r="372" spans="6:22" ht="12.75"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1"/>
      <c r="U372" s="1"/>
      <c r="V372" s="1"/>
    </row>
    <row r="373" spans="6:22" ht="12.75"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1"/>
      <c r="U373" s="1"/>
      <c r="V373" s="1"/>
    </row>
    <row r="374" spans="6:22" ht="12.75"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1"/>
      <c r="U374" s="1"/>
      <c r="V374" s="1"/>
    </row>
    <row r="375" spans="6:22" ht="12.75"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1"/>
      <c r="U375" s="1"/>
      <c r="V375" s="1"/>
    </row>
    <row r="376" spans="6:22" ht="12.75"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1"/>
      <c r="U376" s="1"/>
      <c r="V376" s="1"/>
    </row>
    <row r="377" spans="6:22" ht="12.75"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1"/>
      <c r="U377" s="1"/>
      <c r="V377" s="1"/>
    </row>
    <row r="378" spans="6:22" ht="12.75"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1"/>
      <c r="U378" s="1"/>
      <c r="V378" s="1"/>
    </row>
    <row r="379" spans="6:22" ht="12.75"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1"/>
      <c r="U379" s="1"/>
      <c r="V379" s="1"/>
    </row>
    <row r="380" spans="6:22" ht="12.75"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1"/>
      <c r="U380" s="1"/>
      <c r="V380" s="1"/>
    </row>
    <row r="381" spans="6:22" ht="12.75"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1"/>
      <c r="U381" s="1"/>
      <c r="V381" s="1"/>
    </row>
    <row r="382" spans="6:22" ht="12.75"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1"/>
      <c r="U382" s="1"/>
      <c r="V382" s="1"/>
    </row>
    <row r="383" spans="6:22" ht="12.75"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1"/>
      <c r="U383" s="1"/>
      <c r="V383" s="1"/>
    </row>
    <row r="384" spans="6:22" ht="12.75"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1"/>
      <c r="U384" s="1"/>
      <c r="V384" s="1"/>
    </row>
    <row r="385" spans="6:22" ht="12.75"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1"/>
      <c r="U385" s="1"/>
      <c r="V385" s="1"/>
    </row>
    <row r="386" spans="6:22" ht="12.75"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1"/>
      <c r="U386" s="1"/>
      <c r="V386" s="1"/>
    </row>
    <row r="387" spans="6:22" ht="12.75"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1"/>
      <c r="U387" s="1"/>
      <c r="V387" s="1"/>
    </row>
    <row r="388" spans="6:22" ht="12.75"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1"/>
      <c r="U388" s="1"/>
      <c r="V388" s="1"/>
    </row>
    <row r="389" spans="6:22" ht="12.75"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1"/>
      <c r="U389" s="1"/>
      <c r="V389" s="1"/>
    </row>
    <row r="390" spans="6:22" ht="12.75"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1"/>
      <c r="U390" s="1"/>
      <c r="V390" s="1"/>
    </row>
    <row r="391" spans="6:22" ht="12.75"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1"/>
      <c r="U391" s="1"/>
      <c r="V391" s="1"/>
    </row>
    <row r="392" spans="6:22" ht="12.75"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1"/>
      <c r="U392" s="1"/>
      <c r="V392" s="1"/>
    </row>
    <row r="393" spans="6:22" ht="12.75"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1"/>
      <c r="U393" s="1"/>
      <c r="V393" s="1"/>
    </row>
    <row r="394" spans="6:22" ht="12.75"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1"/>
      <c r="U394" s="1"/>
      <c r="V394" s="1"/>
    </row>
    <row r="395" spans="6:22" ht="12.75"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1"/>
      <c r="U395" s="1"/>
      <c r="V395" s="1"/>
    </row>
    <row r="396" spans="6:22" ht="12.75"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1"/>
      <c r="U396" s="1"/>
      <c r="V396" s="1"/>
    </row>
    <row r="397" spans="6:22" ht="12.75"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1"/>
      <c r="U397" s="1"/>
      <c r="V397" s="1"/>
    </row>
    <row r="398" spans="6:22" ht="12.75"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1"/>
      <c r="U398" s="1"/>
      <c r="V398" s="1"/>
    </row>
    <row r="399" spans="6:22" ht="12.75"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1"/>
      <c r="U399" s="1"/>
      <c r="V399" s="1"/>
    </row>
    <row r="400" spans="6:22" ht="12.75"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1"/>
      <c r="U400" s="1"/>
      <c r="V400" s="1"/>
    </row>
    <row r="401" spans="6:22" ht="12.75"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1"/>
      <c r="U401" s="1"/>
      <c r="V401" s="1"/>
    </row>
    <row r="402" spans="6:22" ht="12.75"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1"/>
      <c r="U402" s="1"/>
      <c r="V402" s="1"/>
    </row>
    <row r="403" spans="6:22" ht="12.75"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1"/>
      <c r="U403" s="1"/>
      <c r="V403" s="1"/>
    </row>
    <row r="404" spans="6:22" ht="12.75"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1"/>
      <c r="U404" s="1"/>
      <c r="V404" s="1"/>
    </row>
    <row r="405" spans="6:22" ht="12.75"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1"/>
      <c r="U405" s="1"/>
      <c r="V405" s="1"/>
    </row>
    <row r="406" spans="6:22" ht="12.75"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1"/>
      <c r="U406" s="1"/>
      <c r="V406" s="1"/>
    </row>
    <row r="407" spans="6:22" ht="12.75"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1"/>
      <c r="U407" s="1"/>
      <c r="V407" s="1"/>
    </row>
    <row r="408" spans="6:22" ht="12.75"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1"/>
      <c r="U408" s="1"/>
      <c r="V408" s="1"/>
    </row>
    <row r="409" spans="6:22" ht="12.75"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1"/>
      <c r="U409" s="1"/>
      <c r="V409" s="1"/>
    </row>
    <row r="410" spans="6:22" ht="12.75"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1"/>
      <c r="U410" s="1"/>
      <c r="V410" s="1"/>
    </row>
    <row r="411" spans="6:22" ht="12.75"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1"/>
      <c r="U411" s="1"/>
      <c r="V411" s="1"/>
    </row>
    <row r="412" spans="6:22" ht="12.75"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1"/>
      <c r="U412" s="1"/>
      <c r="V412" s="1"/>
    </row>
    <row r="413" spans="6:22" ht="12.75"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1"/>
      <c r="U413" s="1"/>
      <c r="V413" s="1"/>
    </row>
    <row r="414" spans="6:22" ht="12.75"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1"/>
      <c r="U414" s="1"/>
      <c r="V414" s="1"/>
    </row>
    <row r="415" spans="6:22" ht="12.75"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1"/>
      <c r="U415" s="1"/>
      <c r="V415" s="1"/>
    </row>
    <row r="416" spans="6:22" ht="12.75"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1"/>
      <c r="U416" s="1"/>
      <c r="V416" s="1"/>
    </row>
    <row r="417" spans="6:22" ht="12.75"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1"/>
      <c r="U417" s="1"/>
      <c r="V417" s="1"/>
    </row>
    <row r="418" spans="6:22" ht="12.75"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1"/>
      <c r="U418" s="1"/>
      <c r="V418" s="1"/>
    </row>
    <row r="419" spans="6:22" ht="12.75"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1"/>
      <c r="U419" s="1"/>
      <c r="V419" s="1"/>
    </row>
    <row r="420" spans="6:22" ht="12.75"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1"/>
      <c r="U420" s="1"/>
      <c r="V420" s="1"/>
    </row>
    <row r="421" spans="6:22" ht="12.75"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1"/>
      <c r="U421" s="1"/>
      <c r="V421" s="1"/>
    </row>
    <row r="422" spans="6:22" ht="12.75"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1"/>
      <c r="U422" s="1"/>
      <c r="V422" s="1"/>
    </row>
    <row r="423" spans="6:22" ht="12.75"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1"/>
      <c r="U423" s="1"/>
      <c r="V423" s="1"/>
    </row>
    <row r="424" spans="6:22" ht="12.75"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1"/>
      <c r="U424" s="1"/>
      <c r="V424" s="1"/>
    </row>
    <row r="425" spans="6:22" ht="12.75"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1"/>
      <c r="U425" s="1"/>
      <c r="V425" s="1"/>
    </row>
    <row r="426" spans="6:22" ht="12.75"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1"/>
      <c r="U426" s="1"/>
      <c r="V426" s="1"/>
    </row>
    <row r="427" spans="6:22" ht="12.75"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1"/>
      <c r="U427" s="1"/>
      <c r="V427" s="1"/>
    </row>
    <row r="428" spans="6:22" ht="12.75"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1"/>
      <c r="U428" s="1"/>
      <c r="V428" s="1"/>
    </row>
    <row r="429" spans="6:22" ht="12.75"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1"/>
      <c r="U429" s="1"/>
      <c r="V429" s="1"/>
    </row>
    <row r="430" spans="6:22" ht="12.75"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1"/>
      <c r="U430" s="1"/>
      <c r="V430" s="1"/>
    </row>
    <row r="431" spans="6:22" ht="12.75"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1"/>
      <c r="U431" s="1"/>
      <c r="V431" s="1"/>
    </row>
    <row r="432" spans="6:22" ht="12.75"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1"/>
      <c r="U432" s="1"/>
      <c r="V432" s="1"/>
    </row>
    <row r="433" spans="6:22" ht="12.75"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1"/>
      <c r="U433" s="1"/>
      <c r="V433" s="1"/>
    </row>
    <row r="434" spans="6:22" ht="12.75"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1"/>
      <c r="U434" s="1"/>
      <c r="V434" s="1"/>
    </row>
    <row r="435" spans="6:22" ht="12.75"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1"/>
      <c r="U435" s="1"/>
      <c r="V435" s="1"/>
    </row>
    <row r="436" spans="6:22" ht="12.75"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1"/>
      <c r="U436" s="1"/>
      <c r="V436" s="1"/>
    </row>
    <row r="437" spans="6:22" ht="12.75"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1"/>
      <c r="U437" s="1"/>
      <c r="V437" s="1"/>
    </row>
    <row r="438" spans="6:22" ht="12.75"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1"/>
      <c r="U438" s="1"/>
      <c r="V438" s="1"/>
    </row>
    <row r="439" spans="6:22" ht="12.75"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1"/>
      <c r="U439" s="1"/>
      <c r="V439" s="1"/>
    </row>
    <row r="440" spans="6:22" ht="12.75"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1"/>
      <c r="U440" s="1"/>
      <c r="V440" s="1"/>
    </row>
    <row r="441" spans="6:22" ht="12.75"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1"/>
      <c r="U441" s="1"/>
      <c r="V441" s="1"/>
    </row>
    <row r="442" spans="6:22" ht="12.75"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1"/>
      <c r="U442" s="1"/>
      <c r="V442" s="1"/>
    </row>
    <row r="443" spans="6:22" ht="12.75"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1"/>
      <c r="U443" s="1"/>
      <c r="V443" s="1"/>
    </row>
    <row r="444" spans="6:22" ht="12.75"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1"/>
      <c r="U444" s="1"/>
      <c r="V444" s="1"/>
    </row>
    <row r="445" spans="6:22" ht="12.75"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1"/>
      <c r="U445" s="1"/>
      <c r="V445" s="1"/>
    </row>
    <row r="446" spans="6:22" ht="12.75"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1"/>
      <c r="U446" s="1"/>
      <c r="V446" s="1"/>
    </row>
    <row r="447" spans="6:22" ht="12.75"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1"/>
      <c r="U447" s="1"/>
      <c r="V447" s="1"/>
    </row>
    <row r="448" spans="6:22" ht="12.75"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1"/>
      <c r="U448" s="1"/>
      <c r="V448" s="1"/>
    </row>
    <row r="449" spans="6:22" ht="12.75"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1"/>
      <c r="U449" s="1"/>
      <c r="V449" s="1"/>
    </row>
    <row r="450" spans="6:22" ht="12.75"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1"/>
      <c r="U450" s="1"/>
      <c r="V450" s="1"/>
    </row>
    <row r="451" spans="6:22" ht="12.75"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1"/>
      <c r="U451" s="1"/>
      <c r="V451" s="1"/>
    </row>
    <row r="452" spans="6:22" ht="12.75"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1"/>
      <c r="U452" s="1"/>
      <c r="V452" s="1"/>
    </row>
    <row r="453" spans="6:22" ht="12.75"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1"/>
      <c r="U453" s="1"/>
      <c r="V453" s="1"/>
    </row>
    <row r="454" spans="6:22" ht="12.75"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1"/>
      <c r="U454" s="1"/>
      <c r="V454" s="1"/>
    </row>
    <row r="455" spans="6:22" ht="12.75"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1"/>
      <c r="U455" s="1"/>
      <c r="V455" s="1"/>
    </row>
    <row r="456" spans="6:22" ht="12.75"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1"/>
      <c r="U456" s="1"/>
      <c r="V456" s="1"/>
    </row>
    <row r="457" spans="6:22" ht="12.75"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1"/>
      <c r="U457" s="1"/>
      <c r="V457" s="1"/>
    </row>
    <row r="458" spans="6:22" ht="12.75"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1"/>
      <c r="U458" s="1"/>
      <c r="V458" s="1"/>
    </row>
    <row r="459" spans="6:22" ht="12.75"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1"/>
      <c r="U459" s="1"/>
      <c r="V459" s="1"/>
    </row>
    <row r="460" spans="6:22" ht="12.75"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1"/>
      <c r="U460" s="1"/>
      <c r="V460" s="1"/>
    </row>
    <row r="461" spans="6:22" ht="12.75"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1"/>
      <c r="U461" s="1"/>
      <c r="V461" s="1"/>
    </row>
    <row r="462" spans="6:22" ht="12.75"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1"/>
      <c r="U462" s="1"/>
      <c r="V462" s="1"/>
    </row>
    <row r="463" spans="6:22" ht="12.75"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1"/>
      <c r="U463" s="1"/>
      <c r="V463" s="1"/>
    </row>
    <row r="464" spans="6:22" ht="12.75"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1"/>
      <c r="U464" s="1"/>
      <c r="V464" s="1"/>
    </row>
    <row r="465" spans="6:22" ht="12.75"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1"/>
      <c r="U465" s="1"/>
      <c r="V465" s="1"/>
    </row>
    <row r="466" spans="6:22" ht="12.75"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1"/>
      <c r="U466" s="1"/>
      <c r="V466" s="1"/>
    </row>
    <row r="467" spans="6:22" ht="12.75"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1"/>
      <c r="U467" s="1"/>
      <c r="V467" s="1"/>
    </row>
    <row r="468" spans="6:22" ht="12.75"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1"/>
      <c r="U468" s="1"/>
      <c r="V468" s="1"/>
    </row>
    <row r="469" spans="6:22" ht="12.75"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1"/>
      <c r="U469" s="1"/>
      <c r="V469" s="1"/>
    </row>
    <row r="470" spans="6:22" ht="12.75"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1"/>
      <c r="U470" s="1"/>
      <c r="V470" s="1"/>
    </row>
    <row r="471" spans="6:22" ht="12.75"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1"/>
      <c r="U471" s="1"/>
      <c r="V471" s="1"/>
    </row>
    <row r="472" spans="6:22" ht="12.75"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1"/>
      <c r="U472" s="1"/>
      <c r="V472" s="1"/>
    </row>
    <row r="473" spans="6:22" ht="12.75"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1"/>
      <c r="U473" s="1"/>
      <c r="V473" s="1"/>
    </row>
    <row r="474" spans="6:22" ht="12.75"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1"/>
      <c r="U474" s="1"/>
      <c r="V474" s="1"/>
    </row>
    <row r="475" spans="6:22" ht="12.75"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1"/>
      <c r="U475" s="1"/>
      <c r="V475" s="1"/>
    </row>
    <row r="476" spans="6:22" ht="12.75"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1"/>
      <c r="U476" s="1"/>
      <c r="V476" s="1"/>
    </row>
    <row r="477" spans="6:22" ht="12.75"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1"/>
      <c r="U477" s="1"/>
      <c r="V477" s="1"/>
    </row>
    <row r="478" spans="6:22" ht="12.75"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1"/>
      <c r="U478" s="1"/>
      <c r="V478" s="1"/>
    </row>
    <row r="479" spans="6:22" ht="12.75"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1"/>
      <c r="U479" s="1"/>
      <c r="V479" s="1"/>
    </row>
    <row r="480" spans="6:22" ht="12.75"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1"/>
      <c r="U480" s="1"/>
      <c r="V480" s="1"/>
    </row>
    <row r="481" spans="6:22" ht="12.75"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1"/>
      <c r="U481" s="1"/>
      <c r="V481" s="1"/>
    </row>
    <row r="482" spans="6:22" ht="12.75"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1"/>
      <c r="U482" s="1"/>
      <c r="V482" s="1"/>
    </row>
    <row r="483" spans="6:22" ht="12.75"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1"/>
      <c r="U483" s="1"/>
      <c r="V483" s="1"/>
    </row>
    <row r="484" spans="6:22" ht="12.75"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1"/>
      <c r="U484" s="1"/>
      <c r="V484" s="1"/>
    </row>
    <row r="485" spans="6:22" ht="12.75"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1"/>
      <c r="U485" s="1"/>
      <c r="V485" s="1"/>
    </row>
    <row r="486" spans="6:22" ht="12.75"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1"/>
      <c r="U486" s="1"/>
      <c r="V486" s="1"/>
    </row>
    <row r="487" spans="6:22" ht="12.75"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1"/>
      <c r="U487" s="1"/>
      <c r="V487" s="1"/>
    </row>
    <row r="488" spans="6:22" ht="12.75"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1"/>
      <c r="U488" s="1"/>
      <c r="V488" s="1"/>
    </row>
    <row r="489" spans="6:22" ht="12.75"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1"/>
      <c r="U489" s="1"/>
      <c r="V489" s="1"/>
    </row>
    <row r="490" spans="6:22" ht="12.75"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1"/>
      <c r="U490" s="1"/>
      <c r="V490" s="1"/>
    </row>
    <row r="491" spans="6:22" ht="12.75"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1"/>
      <c r="U491" s="1"/>
      <c r="V491" s="1"/>
    </row>
    <row r="492" spans="6:22" ht="12.75"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1"/>
      <c r="U492" s="1"/>
      <c r="V492" s="1"/>
    </row>
    <row r="493" spans="6:22" ht="12.75"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1"/>
      <c r="U493" s="1"/>
      <c r="V493" s="1"/>
    </row>
    <row r="494" spans="6:22" ht="12.75"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1"/>
      <c r="U494" s="1"/>
      <c r="V494" s="1"/>
    </row>
    <row r="495" spans="6:22" ht="12.75"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1"/>
      <c r="U495" s="1"/>
      <c r="V495" s="1"/>
    </row>
    <row r="496" spans="6:22" ht="12.75"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1"/>
      <c r="U496" s="1"/>
      <c r="V496" s="1"/>
    </row>
    <row r="497" spans="6:22" ht="12.75"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1"/>
      <c r="U497" s="1"/>
      <c r="V497" s="1"/>
    </row>
    <row r="498" spans="6:22" ht="12.75"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1"/>
      <c r="U498" s="1"/>
      <c r="V498" s="1"/>
    </row>
    <row r="499" spans="6:22" ht="12.75"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1"/>
      <c r="U499" s="1"/>
      <c r="V499" s="1"/>
    </row>
    <row r="500" spans="6:22" ht="12.75"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1"/>
      <c r="U500" s="1"/>
      <c r="V500" s="1"/>
    </row>
    <row r="501" spans="6:22" ht="12.75"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1"/>
      <c r="U501" s="1"/>
      <c r="V501" s="1"/>
    </row>
    <row r="502" spans="6:22" ht="12.75"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1"/>
      <c r="U502" s="1"/>
      <c r="V502" s="1"/>
    </row>
    <row r="503" spans="6:22" ht="12.75"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1"/>
      <c r="U503" s="1"/>
      <c r="V503" s="1"/>
    </row>
    <row r="504" spans="6:22" ht="12.75"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1"/>
      <c r="U504" s="1"/>
      <c r="V504" s="1"/>
    </row>
    <row r="505" spans="6:22" ht="12.75"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1"/>
      <c r="U505" s="1"/>
      <c r="V505" s="1"/>
    </row>
    <row r="506" spans="6:22" ht="12.75"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1"/>
      <c r="U506" s="1"/>
      <c r="V506" s="1"/>
    </row>
    <row r="507" spans="6:22" ht="12.75"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1"/>
      <c r="U507" s="1"/>
      <c r="V507" s="1"/>
    </row>
    <row r="508" spans="6:22" ht="12.75"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1"/>
      <c r="U508" s="1"/>
      <c r="V508" s="1"/>
    </row>
    <row r="509" spans="6:22" ht="12.75"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1"/>
      <c r="U509" s="1"/>
      <c r="V509" s="1"/>
    </row>
    <row r="510" spans="6:22" ht="12.75"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1"/>
      <c r="U510" s="1"/>
      <c r="V510" s="1"/>
    </row>
    <row r="511" spans="6:22" ht="12.75"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1"/>
      <c r="U511" s="1"/>
      <c r="V511" s="1"/>
    </row>
    <row r="512" spans="6:22" ht="12.75"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1"/>
      <c r="U512" s="1"/>
      <c r="V512" s="1"/>
    </row>
    <row r="513" spans="6:22" ht="12.75"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1"/>
      <c r="U513" s="1"/>
      <c r="V513" s="1"/>
    </row>
    <row r="514" spans="6:22" ht="12.75"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1"/>
      <c r="U514" s="1"/>
      <c r="V514" s="1"/>
    </row>
    <row r="515" spans="6:22" ht="12.75"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1"/>
      <c r="U515" s="1"/>
      <c r="V515" s="1"/>
    </row>
    <row r="516" spans="6:22" ht="12.75"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1"/>
      <c r="U516" s="1"/>
      <c r="V516" s="1"/>
    </row>
    <row r="517" spans="6:22" ht="12.75"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1"/>
      <c r="U517" s="1"/>
      <c r="V517" s="1"/>
    </row>
    <row r="518" spans="6:22" ht="12.75"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1"/>
      <c r="U518" s="1"/>
      <c r="V518" s="1"/>
    </row>
    <row r="519" spans="6:22" ht="12.75"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1"/>
      <c r="U519" s="1"/>
      <c r="V519" s="1"/>
    </row>
    <row r="520" spans="6:22" ht="12.75"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1"/>
      <c r="U520" s="1"/>
      <c r="V520" s="1"/>
    </row>
    <row r="521" spans="6:22" ht="12.75"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1"/>
      <c r="U521" s="1"/>
      <c r="V521" s="1"/>
    </row>
    <row r="522" spans="6:22" ht="12.75"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1"/>
      <c r="U522" s="1"/>
      <c r="V522" s="1"/>
    </row>
    <row r="523" spans="6:22" ht="12.75"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1"/>
      <c r="U523" s="1"/>
      <c r="V523" s="1"/>
    </row>
    <row r="524" spans="6:22" ht="12.75"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1"/>
      <c r="U524" s="1"/>
      <c r="V524" s="1"/>
    </row>
    <row r="525" spans="6:22" ht="12.75"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1"/>
      <c r="U525" s="1"/>
      <c r="V525" s="1"/>
    </row>
    <row r="526" spans="6:22" ht="12.75"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1"/>
      <c r="U526" s="1"/>
      <c r="V526" s="1"/>
    </row>
    <row r="527" spans="6:22" ht="12.75"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1"/>
      <c r="U527" s="1"/>
      <c r="V527" s="1"/>
    </row>
    <row r="528" spans="6:22" ht="12.75"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1"/>
      <c r="U528" s="1"/>
      <c r="V528" s="1"/>
    </row>
    <row r="529" spans="6:22" ht="12.75"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1"/>
      <c r="U529" s="1"/>
      <c r="V529" s="1"/>
    </row>
    <row r="530" spans="6:22" ht="12.75"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1"/>
      <c r="U530" s="1"/>
      <c r="V530" s="1"/>
    </row>
    <row r="531" spans="6:22" ht="12.75"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1"/>
      <c r="U531" s="1"/>
      <c r="V531" s="1"/>
    </row>
    <row r="532" spans="6:22" ht="12.75"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1"/>
      <c r="U532" s="1"/>
      <c r="V532" s="1"/>
    </row>
    <row r="533" spans="6:22" ht="12.75"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1"/>
      <c r="U533" s="1"/>
      <c r="V533" s="1"/>
    </row>
    <row r="534" spans="6:22" ht="12.75"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1"/>
      <c r="U534" s="1"/>
      <c r="V534" s="1"/>
    </row>
    <row r="535" spans="6:22" ht="12.75"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1"/>
      <c r="U535" s="1"/>
      <c r="V535" s="1"/>
    </row>
    <row r="536" spans="6:22" ht="12.75"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1"/>
      <c r="U536" s="1"/>
      <c r="V536" s="1"/>
    </row>
    <row r="537" spans="6:22" ht="12.75"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1"/>
      <c r="U537" s="1"/>
      <c r="V537" s="1"/>
    </row>
    <row r="538" spans="6:22" ht="12.75"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1"/>
      <c r="U538" s="1"/>
      <c r="V538" s="1"/>
    </row>
    <row r="539" spans="6:22" ht="12.75"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1"/>
      <c r="U539" s="1"/>
      <c r="V539" s="1"/>
    </row>
    <row r="540" spans="6:22" ht="12.75"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1"/>
      <c r="U540" s="1"/>
      <c r="V540" s="1"/>
    </row>
    <row r="541" spans="6:22" ht="12.75"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1"/>
      <c r="U541" s="1"/>
      <c r="V541" s="1"/>
    </row>
    <row r="542" spans="6:22" ht="12.75"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1"/>
      <c r="U542" s="1"/>
      <c r="V542" s="1"/>
    </row>
    <row r="543" spans="6:22" ht="12.75"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1"/>
      <c r="U543" s="1"/>
      <c r="V543" s="1"/>
    </row>
    <row r="544" spans="6:22" ht="12.75"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1"/>
      <c r="U544" s="1"/>
      <c r="V544" s="1"/>
    </row>
    <row r="545" spans="6:22" ht="12.75"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1"/>
      <c r="U545" s="1"/>
      <c r="V545" s="1"/>
    </row>
    <row r="546" spans="6:22" ht="12.75"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1"/>
      <c r="U546" s="1"/>
      <c r="V546" s="1"/>
    </row>
    <row r="547" spans="6:22" ht="12.75"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1"/>
      <c r="U547" s="1"/>
      <c r="V547" s="1"/>
    </row>
    <row r="548" spans="6:22" ht="12.75"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1"/>
      <c r="U548" s="1"/>
      <c r="V548" s="1"/>
    </row>
    <row r="549" spans="6:22" ht="12.75"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1"/>
      <c r="U549" s="1"/>
      <c r="V549" s="1"/>
    </row>
    <row r="550" spans="6:22" ht="12.75"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1"/>
      <c r="U550" s="1"/>
      <c r="V550" s="1"/>
    </row>
    <row r="551" spans="6:22" ht="12.75"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1"/>
      <c r="U551" s="1"/>
      <c r="V551" s="1"/>
    </row>
    <row r="552" spans="6:22" ht="12.75"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1"/>
      <c r="U552" s="1"/>
      <c r="V552" s="1"/>
    </row>
    <row r="553" spans="6:22" ht="12.75"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1"/>
      <c r="U553" s="1"/>
      <c r="V553" s="1"/>
    </row>
    <row r="554" spans="6:22" ht="12.75"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1"/>
      <c r="U554" s="1"/>
      <c r="V554" s="1"/>
    </row>
    <row r="555" spans="6:22" ht="12.75"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1"/>
      <c r="U555" s="1"/>
      <c r="V555" s="1"/>
    </row>
    <row r="556" spans="6:22" ht="12.75"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1"/>
      <c r="U556" s="1"/>
      <c r="V556" s="1"/>
    </row>
    <row r="557" spans="6:22" ht="12.75"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1"/>
      <c r="U557" s="1"/>
      <c r="V557" s="1"/>
    </row>
    <row r="558" spans="6:22" ht="12.75"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1"/>
      <c r="U558" s="1"/>
      <c r="V558" s="1"/>
    </row>
    <row r="559" spans="6:22" ht="12.75"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1"/>
      <c r="U559" s="1"/>
      <c r="V559" s="1"/>
    </row>
    <row r="560" spans="6:22" ht="12.75"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1"/>
      <c r="U560" s="1"/>
      <c r="V560" s="1"/>
    </row>
    <row r="561" spans="6:22" ht="12.75"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1"/>
      <c r="U561" s="1"/>
      <c r="V561" s="1"/>
    </row>
    <row r="562" spans="6:22" ht="12.75"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1"/>
      <c r="U562" s="1"/>
      <c r="V562" s="1"/>
    </row>
    <row r="563" spans="6:22" ht="12.75"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1"/>
      <c r="U563" s="1"/>
      <c r="V563" s="1"/>
    </row>
    <row r="564" spans="6:22" ht="12.75"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1"/>
      <c r="U564" s="1"/>
      <c r="V564" s="1"/>
    </row>
    <row r="565" spans="6:22" ht="12.75"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1"/>
      <c r="U565" s="1"/>
      <c r="V565" s="1"/>
    </row>
    <row r="566" spans="6:22" ht="12.75"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1"/>
      <c r="U566" s="1"/>
      <c r="V566" s="1"/>
    </row>
    <row r="567" spans="6:22" ht="12.75"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1"/>
      <c r="U567" s="1"/>
      <c r="V567" s="1"/>
    </row>
    <row r="568" spans="6:22" ht="12.75"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1"/>
      <c r="U568" s="1"/>
      <c r="V568" s="1"/>
    </row>
    <row r="569" spans="6:22" ht="12.75"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1"/>
      <c r="U569" s="1"/>
      <c r="V569" s="1"/>
    </row>
    <row r="570" spans="6:22" ht="12.75"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1"/>
      <c r="U570" s="1"/>
      <c r="V570" s="1"/>
    </row>
    <row r="571" spans="6:22" ht="12.75"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1"/>
      <c r="U571" s="1"/>
      <c r="V571" s="1"/>
    </row>
    <row r="572" spans="6:22" ht="12.75"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1"/>
      <c r="U572" s="1"/>
      <c r="V572" s="1"/>
    </row>
    <row r="573" spans="6:22" ht="12.75"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1"/>
      <c r="U573" s="1"/>
      <c r="V573" s="1"/>
    </row>
    <row r="574" spans="6:22" ht="12.75"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1"/>
      <c r="U574" s="1"/>
      <c r="V574" s="1"/>
    </row>
    <row r="575" spans="6:22" ht="12.75"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1"/>
      <c r="U575" s="1"/>
      <c r="V575" s="1"/>
    </row>
    <row r="576" spans="6:22" ht="12.75"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1"/>
      <c r="U576" s="1"/>
      <c r="V576" s="1"/>
    </row>
    <row r="577" spans="6:22" ht="12.75"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1"/>
      <c r="U577" s="1"/>
      <c r="V577" s="1"/>
    </row>
    <row r="578" spans="6:22" ht="12.75"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1"/>
      <c r="U578" s="1"/>
      <c r="V578" s="1"/>
    </row>
    <row r="579" spans="6:22" ht="12.75"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1"/>
      <c r="U579" s="1"/>
      <c r="V579" s="1"/>
    </row>
    <row r="580" spans="6:22" ht="12.75"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1"/>
      <c r="U580" s="1"/>
      <c r="V580" s="1"/>
    </row>
    <row r="581" spans="6:22" ht="12.75"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1"/>
      <c r="U581" s="1"/>
      <c r="V581" s="1"/>
    </row>
    <row r="582" spans="6:22" ht="12.75"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1"/>
      <c r="U582" s="1"/>
      <c r="V582" s="1"/>
    </row>
    <row r="583" spans="6:22" ht="12.75"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1"/>
      <c r="U583" s="1"/>
      <c r="V583" s="1"/>
    </row>
    <row r="584" spans="6:22" ht="12.75"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1"/>
      <c r="U584" s="1"/>
      <c r="V584" s="1"/>
    </row>
    <row r="585" spans="6:22" ht="12.75"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1"/>
      <c r="U585" s="1"/>
      <c r="V585" s="1"/>
    </row>
    <row r="586" spans="6:22" ht="12.75"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1"/>
      <c r="U586" s="1"/>
      <c r="V586" s="1"/>
    </row>
    <row r="587" spans="6:22" ht="12.75"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1"/>
      <c r="U587" s="1"/>
      <c r="V587" s="1"/>
    </row>
    <row r="588" spans="6:22" ht="12.75"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1"/>
      <c r="U588" s="1"/>
      <c r="V588" s="1"/>
    </row>
    <row r="589" spans="6:22" ht="12.75"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1"/>
      <c r="U589" s="1"/>
      <c r="V589" s="1"/>
    </row>
    <row r="590" spans="6:22" ht="12.75"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1"/>
      <c r="U590" s="1"/>
      <c r="V590" s="1"/>
    </row>
    <row r="591" spans="6:22" ht="12.75"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1"/>
      <c r="U591" s="1"/>
      <c r="V591" s="1"/>
    </row>
    <row r="592" spans="6:22" ht="12.75"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1"/>
      <c r="U592" s="1"/>
      <c r="V592" s="1"/>
    </row>
    <row r="593" spans="6:22" ht="12.75"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1"/>
      <c r="U593" s="1"/>
      <c r="V593" s="1"/>
    </row>
    <row r="594" spans="6:22" ht="12.75"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1"/>
      <c r="U594" s="1"/>
      <c r="V594" s="1"/>
    </row>
    <row r="595" spans="6:22" ht="12.75"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1"/>
      <c r="U595" s="1"/>
      <c r="V595" s="1"/>
    </row>
    <row r="596" spans="6:22" ht="12.75"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1"/>
      <c r="U596" s="1"/>
      <c r="V596" s="1"/>
    </row>
    <row r="597" spans="6:22" ht="12.75"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1"/>
      <c r="U597" s="1"/>
      <c r="V597" s="1"/>
    </row>
    <row r="598" spans="6:22" ht="12.75"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1"/>
      <c r="U598" s="1"/>
      <c r="V598" s="1"/>
    </row>
    <row r="599" spans="6:22" ht="12.75"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1"/>
      <c r="U599" s="1"/>
      <c r="V599" s="1"/>
    </row>
    <row r="600" spans="6:22" ht="12.75"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1"/>
      <c r="U600" s="1"/>
      <c r="V600" s="1"/>
    </row>
    <row r="601" spans="6:22" ht="12.75"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1"/>
      <c r="U601" s="1"/>
      <c r="V601" s="1"/>
    </row>
    <row r="602" spans="6:22" ht="12.75"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1"/>
      <c r="U602" s="1"/>
      <c r="V602" s="1"/>
    </row>
    <row r="603" spans="6:22" ht="12.75"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1"/>
      <c r="U603" s="1"/>
      <c r="V603" s="1"/>
    </row>
    <row r="604" spans="6:22" ht="12.75"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1"/>
      <c r="U604" s="1"/>
      <c r="V604" s="1"/>
    </row>
    <row r="605" spans="6:22" ht="12.75"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1"/>
      <c r="U605" s="1"/>
      <c r="V605" s="1"/>
    </row>
    <row r="606" spans="6:22" ht="12.75"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1"/>
      <c r="U606" s="1"/>
      <c r="V606" s="1"/>
    </row>
    <row r="607" spans="6:22" ht="12.75"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1"/>
      <c r="U607" s="1"/>
      <c r="V607" s="1"/>
    </row>
    <row r="608" spans="6:22" ht="12.75"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1"/>
      <c r="U608" s="1"/>
      <c r="V608" s="1"/>
    </row>
    <row r="609" spans="6:22" ht="12.75"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1"/>
      <c r="U609" s="1"/>
      <c r="V609" s="1"/>
    </row>
    <row r="610" spans="6:22" ht="12.75"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1"/>
      <c r="U610" s="1"/>
      <c r="V610" s="1"/>
    </row>
    <row r="611" spans="6:22" ht="12.75"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1"/>
      <c r="U611" s="1"/>
      <c r="V611" s="1"/>
    </row>
    <row r="612" spans="6:22" ht="12.75"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1"/>
      <c r="U612" s="1"/>
      <c r="V612" s="1"/>
    </row>
    <row r="613" spans="6:22" ht="12.75"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1"/>
      <c r="U613" s="1"/>
      <c r="V613" s="1"/>
    </row>
    <row r="614" spans="6:22" ht="12.75"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1"/>
      <c r="U614" s="1"/>
      <c r="V614" s="1"/>
    </row>
    <row r="615" spans="6:22" ht="12.75"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1"/>
      <c r="U615" s="1"/>
      <c r="V615" s="1"/>
    </row>
    <row r="616" spans="6:22" ht="12.75"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1"/>
      <c r="U616" s="1"/>
      <c r="V616" s="1"/>
    </row>
    <row r="617" spans="6:22" ht="12.75"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1"/>
      <c r="U617" s="1"/>
      <c r="V617" s="1"/>
    </row>
    <row r="618" spans="6:22" ht="12.75"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1"/>
      <c r="U618" s="1"/>
      <c r="V618" s="1"/>
    </row>
    <row r="619" spans="6:22" ht="12.75"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1"/>
      <c r="U619" s="1"/>
      <c r="V619" s="1"/>
    </row>
    <row r="620" spans="6:22" ht="12.75"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1"/>
      <c r="U620" s="1"/>
      <c r="V620" s="1"/>
    </row>
    <row r="621" spans="6:22" ht="12.75"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1"/>
      <c r="U621" s="1"/>
      <c r="V621" s="1"/>
    </row>
    <row r="622" spans="6:22" ht="12.75"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1"/>
      <c r="U622" s="1"/>
      <c r="V622" s="1"/>
    </row>
    <row r="623" spans="6:22" ht="12.75"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1"/>
      <c r="U623" s="1"/>
      <c r="V623" s="1"/>
    </row>
    <row r="624" spans="6:22" ht="12.75"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1"/>
      <c r="U624" s="1"/>
      <c r="V624" s="1"/>
    </row>
    <row r="625" spans="6:22" ht="12.75"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1"/>
      <c r="U625" s="1"/>
      <c r="V625" s="1"/>
    </row>
    <row r="626" spans="6:22" ht="12.75"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1"/>
      <c r="U626" s="1"/>
      <c r="V626" s="1"/>
    </row>
    <row r="627" spans="6:22" ht="12.75"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1"/>
      <c r="U627" s="1"/>
      <c r="V627" s="1"/>
    </row>
    <row r="628" spans="6:22" ht="12.75"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1"/>
      <c r="U628" s="1"/>
      <c r="V628" s="1"/>
    </row>
    <row r="629" spans="6:22" ht="12.75"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1"/>
      <c r="U629" s="1"/>
      <c r="V629" s="1"/>
    </row>
    <row r="630" spans="6:22" ht="12.75"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1"/>
      <c r="U630" s="1"/>
      <c r="V630" s="1"/>
    </row>
    <row r="631" spans="6:22" ht="12.75"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1"/>
      <c r="U631" s="1"/>
      <c r="V631" s="1"/>
    </row>
    <row r="632" spans="6:22" ht="12.75"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1"/>
      <c r="U632" s="1"/>
      <c r="V632" s="1"/>
    </row>
    <row r="633" spans="6:22" ht="12.75"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1"/>
      <c r="U633" s="1"/>
      <c r="V633" s="1"/>
    </row>
    <row r="634" spans="6:22" ht="12.75"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1"/>
      <c r="U634" s="1"/>
      <c r="V634" s="1"/>
    </row>
    <row r="635" spans="6:22" ht="12.75"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1"/>
      <c r="U635" s="1"/>
      <c r="V635" s="1"/>
    </row>
    <row r="636" spans="6:22" ht="12.75"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1"/>
      <c r="U636" s="1"/>
      <c r="V636" s="1"/>
    </row>
    <row r="637" spans="6:22" ht="12.75"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1"/>
      <c r="U637" s="1"/>
      <c r="V637" s="1"/>
    </row>
    <row r="638" spans="6:22" ht="12.75"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1"/>
      <c r="U638" s="1"/>
      <c r="V638" s="1"/>
    </row>
    <row r="639" spans="6:22" ht="12.75"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1"/>
      <c r="U639" s="1"/>
      <c r="V639" s="1"/>
    </row>
    <row r="640" spans="6:22" ht="12.75"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1"/>
      <c r="U640" s="1"/>
      <c r="V640" s="1"/>
    </row>
    <row r="641" spans="6:22" ht="12.75"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1"/>
      <c r="U641" s="1"/>
      <c r="V641" s="1"/>
    </row>
    <row r="642" spans="6:22" ht="12.75"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1"/>
      <c r="U642" s="1"/>
      <c r="V642" s="1"/>
    </row>
    <row r="643" spans="6:22" ht="12.75"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1"/>
      <c r="U643" s="1"/>
      <c r="V643" s="1"/>
    </row>
    <row r="644" spans="6:22" ht="12.75"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1"/>
      <c r="U644" s="1"/>
      <c r="V644" s="1"/>
    </row>
    <row r="645" spans="6:22" ht="12.75"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1"/>
      <c r="U645" s="1"/>
      <c r="V645" s="1"/>
    </row>
    <row r="646" spans="6:22" ht="12.75"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1"/>
      <c r="U646" s="1"/>
      <c r="V646" s="1"/>
    </row>
    <row r="647" spans="6:22" ht="12.75"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1"/>
      <c r="U647" s="1"/>
      <c r="V647" s="1"/>
    </row>
    <row r="648" spans="6:22" ht="12.75"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1"/>
      <c r="U648" s="1"/>
      <c r="V648" s="1"/>
    </row>
    <row r="649" spans="6:22" ht="12.75"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1"/>
      <c r="U649" s="1"/>
      <c r="V649" s="1"/>
    </row>
    <row r="650" spans="6:22" ht="12.75"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1"/>
      <c r="U650" s="1"/>
      <c r="V650" s="1"/>
    </row>
    <row r="651" spans="6:22" ht="12.75"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1"/>
      <c r="U651" s="1"/>
      <c r="V651" s="1"/>
    </row>
    <row r="652" spans="6:22" ht="12.75"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1"/>
      <c r="U652" s="1"/>
      <c r="V652" s="1"/>
    </row>
    <row r="653" spans="6:22" ht="12.75"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1"/>
      <c r="U653" s="1"/>
      <c r="V653" s="1"/>
    </row>
    <row r="654" spans="6:22" ht="12.75"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1"/>
      <c r="U654" s="1"/>
      <c r="V654" s="1"/>
    </row>
    <row r="655" spans="6:22" ht="12.75"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1"/>
      <c r="U655" s="1"/>
      <c r="V655" s="1"/>
    </row>
    <row r="656" spans="6:22" ht="12.75"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1"/>
      <c r="U656" s="1"/>
      <c r="V656" s="1"/>
    </row>
    <row r="657" spans="6:22" ht="12.75"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1"/>
      <c r="U657" s="1"/>
      <c r="V657" s="1"/>
    </row>
    <row r="658" spans="6:22" ht="12.75"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1"/>
      <c r="U658" s="1"/>
      <c r="V658" s="1"/>
    </row>
    <row r="659" spans="6:22" ht="12.75"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1"/>
      <c r="U659" s="1"/>
      <c r="V659" s="1"/>
    </row>
    <row r="660" spans="6:22" ht="12.75"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1"/>
      <c r="U660" s="1"/>
      <c r="V660" s="1"/>
    </row>
    <row r="661" spans="6:22" ht="12.75"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1"/>
      <c r="U661" s="1"/>
      <c r="V661" s="1"/>
    </row>
    <row r="662" spans="6:22" ht="12.75"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1"/>
      <c r="U662" s="1"/>
      <c r="V662" s="1"/>
    </row>
    <row r="663" spans="6:22" ht="12.75"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1"/>
      <c r="U663" s="1"/>
      <c r="V663" s="1"/>
    </row>
    <row r="664" spans="6:22" ht="12.75"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1"/>
      <c r="U664" s="1"/>
      <c r="V664" s="1"/>
    </row>
    <row r="665" spans="6:22" ht="12.75"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1"/>
      <c r="U665" s="1"/>
      <c r="V665" s="1"/>
    </row>
    <row r="666" spans="6:22" ht="12.75"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1"/>
      <c r="U666" s="1"/>
      <c r="V666" s="1"/>
    </row>
    <row r="667" spans="6:22" ht="12.75"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1"/>
      <c r="U667" s="1"/>
      <c r="V667" s="1"/>
    </row>
    <row r="668" spans="6:22" ht="12.75"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1"/>
      <c r="U668" s="1"/>
      <c r="V668" s="1"/>
    </row>
    <row r="669" spans="6:22" ht="12.75"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1"/>
      <c r="U669" s="1"/>
      <c r="V669" s="1"/>
    </row>
    <row r="670" spans="6:22" ht="12.75"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1"/>
      <c r="U670" s="1"/>
      <c r="V670" s="1"/>
    </row>
    <row r="671" spans="6:22" ht="12.75"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1"/>
      <c r="U671" s="1"/>
      <c r="V671" s="1"/>
    </row>
    <row r="672" spans="6:22" ht="12.75"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1"/>
      <c r="U672" s="1"/>
      <c r="V672" s="1"/>
    </row>
    <row r="673" spans="6:22" ht="12.75"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1"/>
      <c r="U673" s="1"/>
      <c r="V673" s="1"/>
    </row>
    <row r="674" spans="6:22" ht="12.75"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1"/>
      <c r="U674" s="1"/>
      <c r="V674" s="1"/>
    </row>
    <row r="675" spans="6:22" ht="12.75"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1"/>
      <c r="U675" s="1"/>
      <c r="V675" s="1"/>
    </row>
    <row r="676" spans="6:22" ht="12.75"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1"/>
      <c r="U676" s="1"/>
      <c r="V676" s="1"/>
    </row>
    <row r="677" spans="6:22" ht="12.75"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1"/>
      <c r="U677" s="1"/>
      <c r="V677" s="1"/>
    </row>
    <row r="678" spans="6:22" ht="12.75"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1"/>
      <c r="U678" s="1"/>
      <c r="V678" s="1"/>
    </row>
    <row r="679" spans="6:22" ht="12.75"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1"/>
      <c r="U679" s="1"/>
      <c r="V679" s="1"/>
    </row>
    <row r="680" spans="6:22" ht="12.75"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1"/>
      <c r="U680" s="1"/>
      <c r="V680" s="1"/>
    </row>
    <row r="681" spans="6:22" ht="12.75"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1"/>
      <c r="U681" s="1"/>
      <c r="V681" s="1"/>
    </row>
    <row r="682" spans="6:22" ht="12.75"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1"/>
      <c r="U682" s="1"/>
      <c r="V682" s="1"/>
    </row>
    <row r="683" spans="6:22" ht="12.75"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1"/>
      <c r="U683" s="1"/>
      <c r="V683" s="1"/>
    </row>
    <row r="684" spans="6:22" ht="12.75"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1"/>
      <c r="U684" s="1"/>
      <c r="V684" s="1"/>
    </row>
    <row r="685" spans="6:22" ht="12.75"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1"/>
      <c r="U685" s="1"/>
      <c r="V685" s="1"/>
    </row>
    <row r="686" spans="6:22" ht="12.75"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1"/>
      <c r="U686" s="1"/>
      <c r="V686" s="1"/>
    </row>
    <row r="687" spans="6:22" ht="12.75"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1"/>
      <c r="U687" s="1"/>
      <c r="V687" s="1"/>
    </row>
    <row r="688" spans="6:22" ht="12.75"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1"/>
      <c r="U688" s="1"/>
      <c r="V688" s="1"/>
    </row>
    <row r="689" spans="6:22" ht="12.75"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1"/>
      <c r="U689" s="1"/>
      <c r="V689" s="1"/>
    </row>
    <row r="690" spans="6:22" ht="12.75"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1"/>
      <c r="U690" s="1"/>
      <c r="V690" s="1"/>
    </row>
    <row r="691" spans="6:22" ht="12.75"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1"/>
      <c r="U691" s="1"/>
      <c r="V691" s="1"/>
    </row>
    <row r="692" spans="6:22" ht="12.75"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1"/>
      <c r="U692" s="1"/>
      <c r="V692" s="1"/>
    </row>
    <row r="693" spans="6:22" ht="12.75"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1"/>
      <c r="U693" s="1"/>
      <c r="V693" s="1"/>
    </row>
    <row r="694" spans="6:22" ht="12.75"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1"/>
      <c r="U694" s="1"/>
      <c r="V694" s="1"/>
    </row>
    <row r="695" spans="6:22" ht="12.75"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1"/>
      <c r="U695" s="1"/>
      <c r="V695" s="1"/>
    </row>
    <row r="696" spans="6:22" ht="12.75"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1"/>
      <c r="U696" s="1"/>
      <c r="V696" s="1"/>
    </row>
    <row r="697" spans="6:22" ht="12.75"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1"/>
      <c r="U697" s="1"/>
      <c r="V697" s="1"/>
    </row>
    <row r="698" spans="6:22" ht="12.75"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1"/>
      <c r="U698" s="1"/>
      <c r="V698" s="1"/>
    </row>
    <row r="699" spans="6:22" ht="12.75"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1"/>
      <c r="U699" s="1"/>
      <c r="V699" s="1"/>
    </row>
    <row r="700" spans="6:22" ht="12.75"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1"/>
      <c r="U700" s="1"/>
      <c r="V700" s="1"/>
    </row>
    <row r="701" spans="6:22" ht="12.75"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1"/>
      <c r="U701" s="1"/>
      <c r="V701" s="1"/>
    </row>
    <row r="702" spans="6:22" ht="12.75"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1"/>
      <c r="U702" s="1"/>
      <c r="V702" s="1"/>
    </row>
    <row r="703" spans="6:22" ht="12.75"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1"/>
      <c r="U703" s="1"/>
      <c r="V703" s="1"/>
    </row>
    <row r="704" spans="6:22" ht="12.75"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1"/>
      <c r="U704" s="1"/>
      <c r="V704" s="1"/>
    </row>
    <row r="705" spans="6:22" ht="12.75"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1"/>
      <c r="U705" s="1"/>
      <c r="V705" s="1"/>
    </row>
    <row r="706" spans="6:22" ht="12.75"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1"/>
      <c r="U706" s="1"/>
      <c r="V706" s="1"/>
    </row>
    <row r="707" spans="6:22" ht="12.75"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1"/>
      <c r="U707" s="1"/>
      <c r="V707" s="1"/>
    </row>
    <row r="708" spans="6:22" ht="12.75"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1"/>
      <c r="U708" s="1"/>
      <c r="V708" s="1"/>
    </row>
    <row r="709" spans="6:22" ht="12.75"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1"/>
      <c r="U709" s="1"/>
      <c r="V709" s="1"/>
    </row>
    <row r="710" spans="6:22" ht="12.75"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1"/>
      <c r="U710" s="1"/>
      <c r="V710" s="1"/>
    </row>
    <row r="711" spans="6:22" ht="12.75"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1"/>
      <c r="U711" s="1"/>
      <c r="V711" s="1"/>
    </row>
    <row r="712" spans="6:22" ht="12.75"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1"/>
      <c r="U712" s="1"/>
      <c r="V712" s="1"/>
    </row>
    <row r="713" spans="6:22" ht="12.75"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1"/>
      <c r="U713" s="1"/>
      <c r="V713" s="1"/>
    </row>
    <row r="714" spans="6:22" ht="12.75"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1"/>
      <c r="U714" s="1"/>
      <c r="V714" s="1"/>
    </row>
    <row r="715" spans="6:22" ht="12.75"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1"/>
      <c r="U715" s="1"/>
      <c r="V715" s="1"/>
    </row>
    <row r="716" spans="6:22" ht="12.75"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1"/>
      <c r="U716" s="1"/>
      <c r="V716" s="1"/>
    </row>
    <row r="717" spans="6:22" ht="12.75"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1"/>
      <c r="U717" s="1"/>
      <c r="V717" s="1"/>
    </row>
    <row r="718" spans="6:22" ht="12.75"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1"/>
      <c r="U718" s="1"/>
      <c r="V718" s="1"/>
    </row>
    <row r="719" spans="6:22" ht="12.75"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1"/>
      <c r="U719" s="1"/>
      <c r="V719" s="1"/>
    </row>
    <row r="720" spans="6:22" ht="12.75"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1"/>
      <c r="U720" s="1"/>
      <c r="V720" s="1"/>
    </row>
    <row r="721" spans="6:22" ht="12.75"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1"/>
      <c r="U721" s="1"/>
      <c r="V721" s="1"/>
    </row>
    <row r="722" spans="6:22" ht="12.75"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1"/>
      <c r="U722" s="1"/>
      <c r="V722" s="1"/>
    </row>
    <row r="723" spans="6:22" ht="12.75"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1"/>
      <c r="U723" s="1"/>
      <c r="V723" s="1"/>
    </row>
    <row r="724" spans="6:22" ht="12.75"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1"/>
      <c r="U724" s="1"/>
      <c r="V724" s="1"/>
    </row>
    <row r="725" spans="6:22" ht="12.75"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1"/>
      <c r="U725" s="1"/>
      <c r="V725" s="1"/>
    </row>
    <row r="726" spans="6:22" ht="12.75"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1"/>
      <c r="U726" s="1"/>
      <c r="V726" s="1"/>
    </row>
    <row r="727" spans="6:22" ht="12.75"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1"/>
      <c r="U727" s="1"/>
      <c r="V727" s="1"/>
    </row>
    <row r="728" spans="6:22" ht="12.75"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1"/>
      <c r="U728" s="1"/>
      <c r="V728" s="1"/>
    </row>
    <row r="729" spans="6:22" ht="12.75"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1"/>
      <c r="U729" s="1"/>
      <c r="V729" s="1"/>
    </row>
    <row r="730" spans="6:22" ht="12.75"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1"/>
      <c r="U730" s="1"/>
      <c r="V730" s="1"/>
    </row>
    <row r="731" spans="6:22" ht="12.75"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1"/>
      <c r="U731" s="1"/>
      <c r="V731" s="1"/>
    </row>
    <row r="732" spans="6:22" ht="12.75"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1"/>
      <c r="U732" s="1"/>
      <c r="V732" s="1"/>
    </row>
    <row r="733" spans="6:22" ht="12.75"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1"/>
      <c r="U733" s="1"/>
      <c r="V733" s="1"/>
    </row>
    <row r="734" spans="6:22" ht="12.75"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1"/>
      <c r="U734" s="1"/>
      <c r="V734" s="1"/>
    </row>
    <row r="735" spans="6:22" ht="12.75"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1"/>
      <c r="U735" s="1"/>
      <c r="V735" s="1"/>
    </row>
    <row r="736" spans="6:22" ht="12.75"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1"/>
      <c r="U736" s="1"/>
      <c r="V736" s="1"/>
    </row>
    <row r="737" spans="6:22" ht="12.75"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1"/>
      <c r="U737" s="1"/>
      <c r="V737" s="1"/>
    </row>
    <row r="738" spans="6:22" ht="12.75"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1"/>
      <c r="U738" s="1"/>
      <c r="V738" s="1"/>
    </row>
    <row r="739" spans="6:22" ht="12.75"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1"/>
      <c r="U739" s="1"/>
      <c r="V739" s="1"/>
    </row>
    <row r="740" spans="6:22" ht="12.75"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1"/>
      <c r="U740" s="1"/>
      <c r="V740" s="1"/>
    </row>
    <row r="741" spans="6:22" ht="12.75"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1"/>
      <c r="U741" s="1"/>
      <c r="V741" s="1"/>
    </row>
    <row r="742" spans="6:22" ht="12.75"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1"/>
      <c r="U742" s="1"/>
      <c r="V742" s="1"/>
    </row>
    <row r="743" spans="6:22" ht="12.75"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1"/>
      <c r="U743" s="1"/>
      <c r="V743" s="1"/>
    </row>
    <row r="744" spans="6:22" ht="12.75"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1"/>
      <c r="U744" s="1"/>
      <c r="V744" s="1"/>
    </row>
    <row r="745" spans="6:22" ht="12.75"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1"/>
      <c r="U745" s="1"/>
      <c r="V745" s="1"/>
    </row>
    <row r="746" spans="6:22" ht="12.75"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1"/>
      <c r="U746" s="1"/>
      <c r="V746" s="1"/>
    </row>
    <row r="747" spans="6:22" ht="12.75"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1"/>
      <c r="U747" s="1"/>
      <c r="V747" s="1"/>
    </row>
    <row r="748" spans="6:22" ht="12.75"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1"/>
      <c r="U748" s="1"/>
      <c r="V748" s="1"/>
    </row>
    <row r="749" spans="6:22" ht="12.75"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1"/>
      <c r="U749" s="1"/>
      <c r="V749" s="1"/>
    </row>
    <row r="750" spans="6:22" ht="12.75"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1"/>
      <c r="U750" s="1"/>
      <c r="V750" s="1"/>
    </row>
    <row r="751" spans="6:22" ht="12.75"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1"/>
      <c r="U751" s="1"/>
      <c r="V751" s="1"/>
    </row>
    <row r="752" spans="6:22" ht="12.75"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1"/>
      <c r="U752" s="1"/>
      <c r="V752" s="1"/>
    </row>
    <row r="753" spans="6:22" ht="12.75"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1"/>
      <c r="U753" s="1"/>
      <c r="V753" s="1"/>
    </row>
    <row r="754" spans="6:22" ht="12.75"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1"/>
      <c r="U754" s="1"/>
      <c r="V754" s="1"/>
    </row>
    <row r="755" spans="6:22" ht="12.75"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1"/>
      <c r="U755" s="1"/>
      <c r="V755" s="1"/>
    </row>
    <row r="756" spans="6:22" ht="12.75"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1"/>
      <c r="U756" s="1"/>
      <c r="V756" s="1"/>
    </row>
    <row r="757" spans="6:22" ht="12.75"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1"/>
      <c r="U757" s="1"/>
      <c r="V757" s="1"/>
    </row>
    <row r="758" spans="6:22" ht="12.75"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1"/>
      <c r="U758" s="1"/>
      <c r="V758" s="1"/>
    </row>
    <row r="759" spans="6:22" ht="12.75"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1"/>
      <c r="U759" s="1"/>
      <c r="V759" s="1"/>
    </row>
    <row r="760" spans="6:22" ht="12.75"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1"/>
      <c r="U760" s="1"/>
      <c r="V760" s="1"/>
    </row>
    <row r="761" spans="6:22" ht="12.75"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1"/>
      <c r="U761" s="1"/>
      <c r="V761" s="1"/>
    </row>
    <row r="762" spans="6:22" ht="12.75"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1"/>
      <c r="U762" s="1"/>
      <c r="V762" s="1"/>
    </row>
    <row r="763" spans="6:22" ht="12.75"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1"/>
      <c r="U763" s="1"/>
      <c r="V763" s="1"/>
    </row>
    <row r="764" spans="6:22" ht="12.75"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1"/>
      <c r="U764" s="1"/>
      <c r="V764" s="1"/>
    </row>
    <row r="765" spans="6:22" ht="12.75"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1"/>
      <c r="U765" s="1"/>
      <c r="V765" s="1"/>
    </row>
    <row r="766" spans="6:22" ht="12.75"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1"/>
      <c r="U766" s="1"/>
      <c r="V766" s="1"/>
    </row>
    <row r="767" spans="6:22" ht="12.75"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1"/>
      <c r="U767" s="1"/>
      <c r="V767" s="1"/>
    </row>
    <row r="768" spans="6:22" ht="12.75"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1"/>
      <c r="U768" s="1"/>
      <c r="V768" s="1"/>
    </row>
    <row r="769" spans="6:22" ht="12.75"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1"/>
      <c r="U769" s="1"/>
      <c r="V769" s="1"/>
    </row>
    <row r="770" spans="6:22" ht="12.75"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1"/>
      <c r="U770" s="1"/>
      <c r="V770" s="1"/>
    </row>
    <row r="771" spans="6:22" ht="12.75"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1"/>
      <c r="U771" s="1"/>
      <c r="V771" s="1"/>
    </row>
    <row r="772" spans="6:22" ht="12.75"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1"/>
      <c r="U772" s="1"/>
      <c r="V772" s="1"/>
    </row>
    <row r="773" spans="6:22" ht="12.75"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1"/>
      <c r="U773" s="1"/>
      <c r="V773" s="1"/>
    </row>
    <row r="774" spans="6:22" ht="12.75"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1"/>
      <c r="U774" s="1"/>
      <c r="V774" s="1"/>
    </row>
    <row r="775" spans="6:22" ht="12.75"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1"/>
      <c r="U775" s="1"/>
      <c r="V775" s="1"/>
    </row>
    <row r="776" spans="6:22" ht="12.75"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1"/>
      <c r="U776" s="1"/>
      <c r="V776" s="1"/>
    </row>
    <row r="777" spans="6:22" ht="12.75"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1"/>
      <c r="U777" s="1"/>
      <c r="V777" s="1"/>
    </row>
    <row r="778" spans="6:22" ht="12.75"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1"/>
      <c r="U778" s="1"/>
      <c r="V778" s="1"/>
    </row>
    <row r="779" spans="6:22" ht="12.75"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1"/>
      <c r="U779" s="1"/>
      <c r="V779" s="1"/>
    </row>
    <row r="780" spans="6:22" ht="12.75"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1"/>
      <c r="U780" s="1"/>
      <c r="V780" s="1"/>
    </row>
    <row r="781" spans="6:22" ht="12.75"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1"/>
      <c r="U781" s="1"/>
      <c r="V781" s="1"/>
    </row>
    <row r="782" spans="6:22" ht="12.75"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1"/>
      <c r="U782" s="1"/>
      <c r="V782" s="1"/>
    </row>
    <row r="783" spans="6:22" ht="12.75"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1"/>
      <c r="U783" s="1"/>
      <c r="V783" s="1"/>
    </row>
    <row r="784" spans="6:22" ht="12.75"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1"/>
      <c r="U784" s="1"/>
      <c r="V784" s="1"/>
    </row>
    <row r="785" spans="6:22" ht="12.75"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1"/>
      <c r="U785" s="1"/>
      <c r="V785" s="1"/>
    </row>
    <row r="786" spans="6:22" ht="12.75"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1"/>
      <c r="U786" s="1"/>
      <c r="V786" s="1"/>
    </row>
    <row r="787" spans="6:22" ht="12.75"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1"/>
      <c r="U787" s="1"/>
      <c r="V787" s="1"/>
    </row>
    <row r="788" spans="6:22" ht="12.75"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1"/>
      <c r="U788" s="1"/>
      <c r="V788" s="1"/>
    </row>
    <row r="789" spans="6:22" ht="12.75"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1"/>
      <c r="U789" s="1"/>
      <c r="V789" s="1"/>
    </row>
    <row r="790" spans="6:22" ht="12.75"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1"/>
      <c r="U790" s="1"/>
      <c r="V790" s="1"/>
    </row>
    <row r="791" spans="6:22" ht="12.75"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1"/>
      <c r="U791" s="1"/>
      <c r="V791" s="1"/>
    </row>
    <row r="792" spans="6:22" ht="12.75"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1"/>
      <c r="U792" s="1"/>
      <c r="V792" s="1"/>
    </row>
    <row r="793" spans="6:22" ht="12.75"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1"/>
      <c r="U793" s="1"/>
      <c r="V793" s="1"/>
    </row>
    <row r="794" spans="6:22" ht="12.75"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1"/>
      <c r="U794" s="1"/>
      <c r="V794" s="1"/>
    </row>
    <row r="795" spans="6:22" ht="12.75"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1"/>
      <c r="U795" s="1"/>
      <c r="V795" s="1"/>
    </row>
    <row r="796" spans="6:22" ht="12.75"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1"/>
      <c r="U796" s="1"/>
      <c r="V796" s="1"/>
    </row>
    <row r="797" spans="6:22" ht="12.75"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1"/>
      <c r="U797" s="1"/>
      <c r="V797" s="1"/>
    </row>
    <row r="798" spans="6:22" ht="12.75"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1"/>
      <c r="U798" s="1"/>
      <c r="V798" s="1"/>
    </row>
    <row r="799" spans="6:22" ht="12.75"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1"/>
      <c r="U799" s="1"/>
      <c r="V799" s="1"/>
    </row>
    <row r="800" spans="6:22" ht="12.75"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1"/>
      <c r="U800" s="1"/>
      <c r="V800" s="1"/>
    </row>
    <row r="801" spans="6:22" ht="12.75"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1"/>
      <c r="U801" s="1"/>
      <c r="V801" s="1"/>
    </row>
    <row r="802" spans="6:22" ht="12.75"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1"/>
      <c r="U802" s="1"/>
      <c r="V802" s="1"/>
    </row>
    <row r="803" spans="6:22" ht="12.75"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1"/>
      <c r="U803" s="1"/>
      <c r="V803" s="1"/>
    </row>
    <row r="804" spans="6:22" ht="12.75"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1"/>
      <c r="U804" s="1"/>
      <c r="V804" s="1"/>
    </row>
    <row r="805" spans="6:22" ht="12.75"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1"/>
      <c r="U805" s="1"/>
      <c r="V805" s="1"/>
    </row>
    <row r="806" spans="6:22" ht="12.75"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1"/>
      <c r="U806" s="1"/>
      <c r="V806" s="1"/>
    </row>
    <row r="807" spans="6:22" ht="12.75"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1"/>
      <c r="U807" s="1"/>
      <c r="V807" s="1"/>
    </row>
    <row r="808" spans="6:22" ht="12.75"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1"/>
      <c r="U808" s="1"/>
      <c r="V808" s="1"/>
    </row>
    <row r="809" spans="6:22" ht="12.75"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1"/>
      <c r="U809" s="1"/>
      <c r="V809" s="1"/>
    </row>
    <row r="810" spans="6:22" ht="12.7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1"/>
      <c r="U810" s="1"/>
      <c r="V810" s="1"/>
    </row>
    <row r="811" spans="6:22" ht="12.75"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1"/>
      <c r="U811" s="1"/>
      <c r="V811" s="1"/>
    </row>
    <row r="812" spans="6:22" ht="12.75"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1"/>
      <c r="U812" s="1"/>
      <c r="V812" s="1"/>
    </row>
    <row r="813" spans="6:22" ht="12.75"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1"/>
      <c r="U813" s="1"/>
      <c r="V813" s="1"/>
    </row>
    <row r="814" spans="6:22" ht="12.75"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1"/>
      <c r="U814" s="1"/>
      <c r="V814" s="1"/>
    </row>
    <row r="815" spans="6:22" ht="12.75"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1"/>
      <c r="U815" s="1"/>
      <c r="V815" s="1"/>
    </row>
    <row r="816" spans="6:22" ht="12.75"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1"/>
      <c r="U816" s="1"/>
      <c r="V816" s="1"/>
    </row>
    <row r="817" spans="6:22" ht="12.75"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1"/>
      <c r="U817" s="1"/>
      <c r="V817" s="1"/>
    </row>
    <row r="818" spans="6:22" ht="12.75"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1"/>
      <c r="U818" s="1"/>
      <c r="V818" s="1"/>
    </row>
    <row r="819" spans="6:22" ht="12.75"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1"/>
      <c r="U819" s="1"/>
      <c r="V819" s="1"/>
    </row>
    <row r="820" spans="6:22" ht="12.75"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1"/>
      <c r="U820" s="1"/>
      <c r="V820" s="1"/>
    </row>
    <row r="821" spans="6:22" ht="12.75"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1"/>
      <c r="U821" s="1"/>
      <c r="V821" s="1"/>
    </row>
    <row r="822" spans="6:22" ht="12.75"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1"/>
      <c r="U822" s="1"/>
      <c r="V822" s="1"/>
    </row>
    <row r="823" spans="6:22" ht="12.75"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1"/>
      <c r="U823" s="1"/>
      <c r="V823" s="1"/>
    </row>
    <row r="824" spans="6:22" ht="12.75"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1"/>
      <c r="U824" s="1"/>
      <c r="V824" s="1"/>
    </row>
    <row r="825" spans="6:22" ht="12.75"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1"/>
      <c r="U825" s="1"/>
      <c r="V825" s="1"/>
    </row>
    <row r="826" spans="6:22" ht="12.75"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1"/>
      <c r="U826" s="1"/>
      <c r="V826" s="1"/>
    </row>
    <row r="827" spans="6:22" ht="12.75"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1"/>
      <c r="U827" s="1"/>
      <c r="V827" s="1"/>
    </row>
    <row r="828" spans="6:22" ht="12.75"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1"/>
      <c r="U828" s="1"/>
      <c r="V828" s="1"/>
    </row>
    <row r="829" spans="6:22" ht="12.75"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1"/>
      <c r="U829" s="1"/>
      <c r="V829" s="1"/>
    </row>
    <row r="830" spans="6:22" ht="12.75"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1"/>
      <c r="U830" s="1"/>
      <c r="V830" s="1"/>
    </row>
    <row r="831" spans="6:22" ht="12.75"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1"/>
      <c r="U831" s="1"/>
      <c r="V831" s="1"/>
    </row>
    <row r="832" spans="6:22" ht="12.75"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1"/>
      <c r="U832" s="1"/>
      <c r="V832" s="1"/>
    </row>
    <row r="833" spans="6:22" ht="12.75"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1"/>
      <c r="U833" s="1"/>
      <c r="V833" s="1"/>
    </row>
    <row r="834" spans="6:22" ht="12.75"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1"/>
      <c r="U834" s="1"/>
      <c r="V834" s="1"/>
    </row>
    <row r="835" spans="6:22" ht="12.75"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1"/>
      <c r="U835" s="1"/>
      <c r="V835" s="1"/>
    </row>
    <row r="836" spans="6:22" ht="12.75"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1"/>
      <c r="U836" s="1"/>
      <c r="V836" s="1"/>
    </row>
    <row r="837" spans="6:22" ht="12.75"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1"/>
      <c r="U837" s="1"/>
      <c r="V837" s="1"/>
    </row>
    <row r="838" spans="6:22" ht="12.75"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1"/>
      <c r="U838" s="1"/>
      <c r="V838" s="1"/>
    </row>
    <row r="839" spans="6:22" ht="12.75"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1"/>
      <c r="U839" s="1"/>
      <c r="V839" s="1"/>
    </row>
    <row r="840" spans="6:22" ht="12.75"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1"/>
      <c r="U840" s="1"/>
      <c r="V840" s="1"/>
    </row>
    <row r="841" spans="6:22" ht="12.75"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1"/>
      <c r="U841" s="1"/>
      <c r="V841" s="1"/>
    </row>
    <row r="842" spans="6:22" ht="12.75"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1"/>
      <c r="U842" s="1"/>
      <c r="V842" s="1"/>
    </row>
    <row r="843" spans="6:22" ht="12.75"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1"/>
      <c r="U843" s="1"/>
      <c r="V843" s="1"/>
    </row>
    <row r="844" spans="6:22" ht="12.75"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1"/>
      <c r="U844" s="1"/>
      <c r="V844" s="1"/>
    </row>
    <row r="845" spans="6:22" ht="12.75"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1"/>
      <c r="U845" s="1"/>
      <c r="V845" s="1"/>
    </row>
    <row r="846" spans="6:22" ht="12.75"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1"/>
      <c r="U846" s="1"/>
      <c r="V846" s="1"/>
    </row>
    <row r="847" spans="6:22" ht="12.75"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1"/>
      <c r="U847" s="1"/>
      <c r="V847" s="1"/>
    </row>
    <row r="848" spans="6:22" ht="12.75"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1"/>
      <c r="U848" s="1"/>
      <c r="V848" s="1"/>
    </row>
    <row r="849" spans="6:22" ht="12.75"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1"/>
      <c r="U849" s="1"/>
      <c r="V849" s="1"/>
    </row>
    <row r="850" spans="6:22" ht="12.75"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1"/>
      <c r="U850" s="1"/>
      <c r="V850" s="1"/>
    </row>
    <row r="851" spans="6:22" ht="12.75"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1"/>
      <c r="U851" s="1"/>
      <c r="V851" s="1"/>
    </row>
    <row r="852" spans="6:22" ht="12.75"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1"/>
      <c r="U852" s="1"/>
      <c r="V852" s="1"/>
    </row>
    <row r="853" spans="6:22" ht="12.75"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1"/>
      <c r="U853" s="1"/>
      <c r="V853" s="1"/>
    </row>
    <row r="854" spans="6:22" ht="12.75"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1"/>
      <c r="U854" s="1"/>
      <c r="V854" s="1"/>
    </row>
    <row r="855" spans="6:22" ht="12.75"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1"/>
      <c r="U855" s="1"/>
      <c r="V855" s="1"/>
    </row>
    <row r="856" spans="6:22" ht="12.75"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1"/>
      <c r="U856" s="1"/>
      <c r="V856" s="1"/>
    </row>
    <row r="857" spans="6:22" ht="12.75"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1"/>
      <c r="U857" s="1"/>
      <c r="V857" s="1"/>
    </row>
    <row r="858" spans="6:22" ht="12.75"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1"/>
      <c r="U858" s="1"/>
      <c r="V858" s="1"/>
    </row>
    <row r="859" spans="6:22" ht="12.75"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1"/>
      <c r="U859" s="1"/>
      <c r="V859" s="1"/>
    </row>
    <row r="860" spans="6:22" ht="12.75"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1"/>
      <c r="U860" s="1"/>
      <c r="V860" s="1"/>
    </row>
    <row r="861" spans="6:22" ht="12.75"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1"/>
      <c r="U861" s="1"/>
      <c r="V861" s="1"/>
    </row>
    <row r="862" spans="6:22" ht="12.75"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1"/>
      <c r="U862" s="1"/>
      <c r="V862" s="1"/>
    </row>
    <row r="863" spans="6:22" ht="12.75"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1"/>
      <c r="U863" s="1"/>
      <c r="V863" s="1"/>
    </row>
    <row r="864" spans="6:22" ht="12.75"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1"/>
      <c r="U864" s="1"/>
      <c r="V864" s="1"/>
    </row>
    <row r="865" spans="6:22" ht="12.75"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1"/>
      <c r="U865" s="1"/>
      <c r="V865" s="1"/>
    </row>
    <row r="866" spans="6:22" ht="12.75"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1"/>
      <c r="U866" s="1"/>
      <c r="V866" s="1"/>
    </row>
    <row r="867" spans="6:22" ht="12.75"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1"/>
      <c r="U867" s="1"/>
      <c r="V867" s="1"/>
    </row>
    <row r="868" spans="6:22" ht="12.75"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1"/>
      <c r="U868" s="1"/>
      <c r="V868" s="1"/>
    </row>
    <row r="869" spans="6:22" ht="12.75"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1"/>
      <c r="U869" s="1"/>
      <c r="V869" s="1"/>
    </row>
    <row r="870" spans="6:22" ht="12.7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1"/>
      <c r="U870" s="1"/>
      <c r="V870" s="1"/>
    </row>
    <row r="871" spans="6:22" ht="12.75"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1"/>
      <c r="U871" s="1"/>
      <c r="V871" s="1"/>
    </row>
    <row r="872" spans="6:22" ht="12.75"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1"/>
      <c r="U872" s="1"/>
      <c r="V872" s="1"/>
    </row>
    <row r="873" spans="6:22" ht="12.75"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1"/>
      <c r="U873" s="1"/>
      <c r="V873" s="1"/>
    </row>
    <row r="874" spans="6:22" ht="12.75"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1"/>
      <c r="U874" s="1"/>
      <c r="V874" s="1"/>
    </row>
    <row r="875" spans="6:22" ht="12.75"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1"/>
      <c r="U875" s="1"/>
      <c r="V875" s="1"/>
    </row>
    <row r="876" spans="6:22" ht="12.75"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1"/>
      <c r="U876" s="1"/>
      <c r="V876" s="1"/>
    </row>
    <row r="877" spans="6:22" ht="12.75"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1"/>
      <c r="U877" s="1"/>
      <c r="V877" s="1"/>
    </row>
    <row r="878" spans="6:22" ht="12.75"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1"/>
      <c r="U878" s="1"/>
      <c r="V878" s="1"/>
    </row>
    <row r="879" spans="6:22" ht="12.75"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1"/>
      <c r="U879" s="1"/>
      <c r="V879" s="1"/>
    </row>
    <row r="880" spans="6:22" ht="12.75"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1"/>
      <c r="U880" s="1"/>
      <c r="V880" s="1"/>
    </row>
    <row r="881" spans="6:22" ht="12.75"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1"/>
      <c r="U881" s="1"/>
      <c r="V881" s="1"/>
    </row>
    <row r="882" spans="6:22" ht="12.75"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1"/>
      <c r="U882" s="1"/>
      <c r="V882" s="1"/>
    </row>
    <row r="883" spans="6:22" ht="12.75"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1"/>
      <c r="U883" s="1"/>
      <c r="V883" s="1"/>
    </row>
    <row r="884" spans="6:22" ht="12.75"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1"/>
      <c r="U884" s="1"/>
      <c r="V884" s="1"/>
    </row>
    <row r="885" spans="6:22" ht="12.75"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1"/>
      <c r="U885" s="1"/>
      <c r="V885" s="1"/>
    </row>
    <row r="886" spans="6:22" ht="12.75"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1"/>
      <c r="U886" s="1"/>
      <c r="V886" s="1"/>
    </row>
    <row r="887" spans="6:22" ht="12.75"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1"/>
      <c r="U887" s="1"/>
      <c r="V887" s="1"/>
    </row>
    <row r="888" spans="6:22" ht="12.75"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1"/>
      <c r="U888" s="1"/>
      <c r="V888" s="1"/>
    </row>
    <row r="889" spans="6:22" ht="12.75"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1"/>
      <c r="U889" s="1"/>
      <c r="V889" s="1"/>
    </row>
    <row r="890" spans="6:22" ht="12.75"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1"/>
      <c r="U890" s="1"/>
      <c r="V890" s="1"/>
    </row>
    <row r="891" spans="6:22" ht="12.75"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1"/>
      <c r="U891" s="1"/>
      <c r="V891" s="1"/>
    </row>
    <row r="892" spans="6:22" ht="12.75"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1"/>
      <c r="U892" s="1"/>
      <c r="V892" s="1"/>
    </row>
    <row r="893" spans="6:22" ht="12.75"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1"/>
      <c r="U893" s="1"/>
      <c r="V893" s="1"/>
    </row>
    <row r="894" spans="6:22" ht="12.75"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1"/>
      <c r="U894" s="1"/>
      <c r="V894" s="1"/>
    </row>
    <row r="895" spans="6:22" ht="12.75"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1"/>
      <c r="U895" s="1"/>
      <c r="V895" s="1"/>
    </row>
    <row r="896" spans="6:22" ht="12.75"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1"/>
      <c r="U896" s="1"/>
      <c r="V896" s="1"/>
    </row>
    <row r="897" spans="6:22" ht="12.7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1"/>
      <c r="U897" s="1"/>
      <c r="V897" s="1"/>
    </row>
    <row r="898" spans="6:22" ht="12.75"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1"/>
      <c r="U898" s="1"/>
      <c r="V898" s="1"/>
    </row>
    <row r="899" spans="6:22" ht="12.7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1"/>
      <c r="U899" s="1"/>
      <c r="V899" s="1"/>
    </row>
    <row r="900" spans="6:22" ht="12.75"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1"/>
      <c r="U900" s="1"/>
      <c r="V900" s="1"/>
    </row>
    <row r="901" spans="6:22" ht="12.75"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1"/>
      <c r="U901" s="1"/>
      <c r="V901" s="1"/>
    </row>
    <row r="902" spans="6:22" ht="12.75"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1"/>
      <c r="U902" s="1"/>
      <c r="V902" s="1"/>
    </row>
    <row r="903" spans="6:22" ht="12.75"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1"/>
      <c r="U903" s="1"/>
      <c r="V903" s="1"/>
    </row>
    <row r="904" spans="6:22" ht="12.75"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1"/>
      <c r="U904" s="1"/>
      <c r="V904" s="1"/>
    </row>
    <row r="905" spans="6:22" ht="12.75"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1"/>
      <c r="U905" s="1"/>
      <c r="V905" s="1"/>
    </row>
    <row r="906" spans="6:22" ht="12.75"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1"/>
      <c r="U906" s="1"/>
      <c r="V906" s="1"/>
    </row>
    <row r="907" spans="6:22" ht="12.75"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1"/>
      <c r="U907" s="1"/>
      <c r="V907" s="1"/>
    </row>
    <row r="908" spans="6:22" ht="12.75"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1"/>
      <c r="U908" s="1"/>
      <c r="V908" s="1"/>
    </row>
    <row r="909" spans="6:22" ht="12.75"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1"/>
      <c r="U909" s="1"/>
      <c r="V909" s="1"/>
    </row>
    <row r="910" spans="6:22" ht="12.75"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1"/>
      <c r="U910" s="1"/>
      <c r="V910" s="1"/>
    </row>
    <row r="911" spans="6:22" ht="12.75"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1"/>
      <c r="U911" s="1"/>
      <c r="V911" s="1"/>
    </row>
    <row r="912" spans="6:22" ht="12.75"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1"/>
      <c r="U912" s="1"/>
      <c r="V912" s="1"/>
    </row>
    <row r="913" spans="6:22" ht="12.75"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1"/>
      <c r="U913" s="1"/>
      <c r="V913" s="1"/>
    </row>
    <row r="914" spans="6:22" ht="12.75"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1"/>
      <c r="U914" s="1"/>
      <c r="V914" s="1"/>
    </row>
    <row r="915" spans="6:22" ht="12.75"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1"/>
      <c r="U915" s="1"/>
      <c r="V915" s="1"/>
    </row>
    <row r="916" spans="6:22" ht="12.75"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1"/>
      <c r="U916" s="1"/>
      <c r="V916" s="1"/>
    </row>
    <row r="917" spans="6:22" ht="12.75"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1"/>
      <c r="U917" s="1"/>
      <c r="V917" s="1"/>
    </row>
    <row r="918" spans="6:22" ht="12.75"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1"/>
      <c r="U918" s="1"/>
      <c r="V918" s="1"/>
    </row>
    <row r="919" spans="6:22" ht="12.75"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1"/>
      <c r="U919" s="1"/>
      <c r="V919" s="1"/>
    </row>
    <row r="920" spans="6:22" ht="12.75"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1"/>
      <c r="U920" s="1"/>
      <c r="V920" s="1"/>
    </row>
    <row r="921" spans="6:22" ht="12.75"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1"/>
      <c r="U921" s="1"/>
      <c r="V921" s="1"/>
    </row>
    <row r="922" spans="6:22" ht="12.75"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1"/>
      <c r="U922" s="1"/>
      <c r="V922" s="1"/>
    </row>
    <row r="923" spans="6:22" ht="12.75"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1"/>
      <c r="U923" s="1"/>
      <c r="V923" s="1"/>
    </row>
    <row r="924" spans="6:22" ht="12.75"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1"/>
      <c r="U924" s="1"/>
      <c r="V924" s="1"/>
    </row>
    <row r="925" spans="6:22" ht="12.75"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1"/>
      <c r="U925" s="1"/>
      <c r="V925" s="1"/>
    </row>
    <row r="926" spans="6:22" ht="12.75"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1"/>
      <c r="U926" s="1"/>
      <c r="V926" s="1"/>
    </row>
    <row r="927" spans="6:22" ht="12.75"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1"/>
      <c r="U927" s="1"/>
      <c r="V927" s="1"/>
    </row>
    <row r="928" spans="6:22" ht="12.75"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1"/>
      <c r="U928" s="1"/>
      <c r="V928" s="1"/>
    </row>
    <row r="929" spans="6:22" ht="12.75"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1"/>
      <c r="U929" s="1"/>
      <c r="V929" s="1"/>
    </row>
    <row r="930" spans="6:22" ht="12.75"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1"/>
      <c r="U930" s="1"/>
      <c r="V930" s="1"/>
    </row>
    <row r="931" spans="6:22" ht="12.75"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1"/>
      <c r="U931" s="1"/>
      <c r="V931" s="1"/>
    </row>
    <row r="932" spans="6:22" ht="12.75"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1"/>
      <c r="U932" s="1"/>
      <c r="V932" s="1"/>
    </row>
    <row r="933" spans="6:22" ht="12.75"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1"/>
      <c r="U933" s="1"/>
      <c r="V933" s="1"/>
    </row>
    <row r="934" spans="6:22" ht="12.75"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1"/>
      <c r="U934" s="1"/>
      <c r="V934" s="1"/>
    </row>
    <row r="935" spans="6:22" ht="12.75"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1"/>
      <c r="U935" s="1"/>
      <c r="V935" s="1"/>
    </row>
    <row r="936" spans="6:22" ht="12.75"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1"/>
      <c r="U936" s="1"/>
      <c r="V936" s="1"/>
    </row>
    <row r="937" spans="6:22" ht="12.75"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1"/>
      <c r="U937" s="1"/>
      <c r="V937" s="1"/>
    </row>
    <row r="938" spans="6:22" ht="12.75"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1"/>
      <c r="U938" s="1"/>
      <c r="V938" s="1"/>
    </row>
    <row r="939" spans="6:22" ht="12.75"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1"/>
      <c r="U939" s="1"/>
      <c r="V939" s="1"/>
    </row>
    <row r="940" spans="6:22" ht="12.75"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1"/>
      <c r="U940" s="1"/>
      <c r="V940" s="1"/>
    </row>
    <row r="941" spans="6:22" ht="12.75"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1"/>
      <c r="U941" s="1"/>
      <c r="V941" s="1"/>
    </row>
    <row r="942" spans="6:22" ht="12.75"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1"/>
      <c r="U942" s="1"/>
      <c r="V942" s="1"/>
    </row>
    <row r="943" spans="6:22" ht="12.75"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1"/>
      <c r="U943" s="1"/>
      <c r="V943" s="1"/>
    </row>
    <row r="944" spans="6:22" ht="12.75"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1"/>
      <c r="U944" s="1"/>
      <c r="V944" s="1"/>
    </row>
    <row r="945" spans="6:22" ht="12.75"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1"/>
      <c r="U945" s="1"/>
      <c r="V945" s="1"/>
    </row>
    <row r="946" spans="6:22" ht="12.75"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1"/>
      <c r="U946" s="1"/>
      <c r="V946" s="1"/>
    </row>
    <row r="947" spans="6:22" ht="12.75"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1"/>
      <c r="U947" s="1"/>
      <c r="V947" s="1"/>
    </row>
    <row r="948" spans="6:22" ht="12.75"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1"/>
      <c r="U948" s="1"/>
      <c r="V948" s="1"/>
    </row>
    <row r="949" spans="6:22" ht="12.75"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1"/>
      <c r="U949" s="1"/>
      <c r="V949" s="1"/>
    </row>
    <row r="950" spans="6:22" ht="12.75"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1"/>
      <c r="U950" s="1"/>
      <c r="V950" s="1"/>
    </row>
    <row r="951" spans="6:22" ht="12.75"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1"/>
      <c r="U951" s="1"/>
      <c r="V951" s="1"/>
    </row>
    <row r="952" spans="6:22" ht="12.75"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1"/>
      <c r="U952" s="1"/>
      <c r="V952" s="1"/>
    </row>
    <row r="953" spans="6:22" ht="12.75"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1"/>
      <c r="U953" s="1"/>
      <c r="V953" s="1"/>
    </row>
    <row r="954" spans="6:22" ht="12.75"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1"/>
      <c r="U954" s="1"/>
      <c r="V954" s="1"/>
    </row>
    <row r="955" spans="6:22" ht="12.75"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1"/>
      <c r="U955" s="1"/>
      <c r="V955" s="1"/>
    </row>
    <row r="956" spans="6:22" ht="12.75"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1"/>
      <c r="U956" s="1"/>
      <c r="V956" s="1"/>
    </row>
    <row r="957" spans="6:22" ht="12.75"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1"/>
      <c r="U957" s="1"/>
      <c r="V957" s="1"/>
    </row>
    <row r="958" spans="6:22" ht="12.75"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1"/>
      <c r="U958" s="1"/>
      <c r="V958" s="1"/>
    </row>
    <row r="959" spans="6:22" ht="12.75"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1"/>
      <c r="U959" s="1"/>
      <c r="V959" s="1"/>
    </row>
    <row r="960" spans="6:22" ht="12.75"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1"/>
      <c r="U960" s="1"/>
      <c r="V960" s="1"/>
    </row>
    <row r="961" spans="6:22" ht="12.75"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1"/>
      <c r="U961" s="1"/>
      <c r="V961" s="1"/>
    </row>
    <row r="962" spans="6:22" ht="12.75"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1"/>
      <c r="U962" s="1"/>
      <c r="V962" s="1"/>
    </row>
    <row r="963" spans="6:22" ht="12.75"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1"/>
      <c r="U963" s="1"/>
      <c r="V963" s="1"/>
    </row>
    <row r="964" spans="6:22" ht="12.75"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1"/>
      <c r="U964" s="1"/>
      <c r="V964" s="1"/>
    </row>
    <row r="965" spans="6:22" ht="12.75"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1"/>
      <c r="U965" s="1"/>
      <c r="V965" s="1"/>
    </row>
    <row r="966" spans="6:22" ht="12.75"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1"/>
      <c r="U966" s="1"/>
      <c r="V966" s="1"/>
    </row>
    <row r="967" spans="6:22" ht="12.75"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1"/>
      <c r="U967" s="1"/>
      <c r="V967" s="1"/>
    </row>
    <row r="968" spans="6:22" ht="12.75"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1"/>
      <c r="U968" s="1"/>
      <c r="V968" s="1"/>
    </row>
    <row r="969" spans="6:22" ht="12.75"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1"/>
      <c r="U969" s="1"/>
      <c r="V969" s="1"/>
    </row>
    <row r="970" spans="6:22" ht="12.75"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1"/>
      <c r="U970" s="1"/>
      <c r="V970" s="1"/>
    </row>
    <row r="971" spans="6:22" ht="12.75"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1"/>
      <c r="U971" s="1"/>
      <c r="V971" s="1"/>
    </row>
    <row r="972" spans="6:22" ht="12.75"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1"/>
      <c r="U972" s="1"/>
      <c r="V972" s="1"/>
    </row>
    <row r="973" spans="6:22" ht="12.75"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1"/>
      <c r="U973" s="1"/>
      <c r="V973" s="1"/>
    </row>
    <row r="974" spans="6:22" ht="12.75"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1"/>
      <c r="U974" s="1"/>
      <c r="V974" s="1"/>
    </row>
    <row r="975" spans="6:22" ht="12.75"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1"/>
      <c r="U975" s="1"/>
      <c r="V975" s="1"/>
    </row>
    <row r="976" spans="6:22" ht="12.75"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1"/>
      <c r="U976" s="1"/>
      <c r="V976" s="1"/>
    </row>
    <row r="977" spans="6:22" ht="12.75"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1"/>
      <c r="U977" s="1"/>
      <c r="V977" s="1"/>
    </row>
    <row r="978" spans="6:22" ht="12.75"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1"/>
      <c r="U978" s="1"/>
      <c r="V978" s="1"/>
    </row>
    <row r="979" spans="6:22" ht="12.75"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1"/>
      <c r="U979" s="1"/>
      <c r="V979" s="1"/>
    </row>
    <row r="980" spans="6:22" ht="12.75"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1"/>
      <c r="U980" s="1"/>
      <c r="V980" s="1"/>
    </row>
    <row r="981" spans="6:22" ht="12.75"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1"/>
      <c r="U981" s="1"/>
      <c r="V981" s="1"/>
    </row>
    <row r="982" spans="6:22" ht="12.75"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1"/>
      <c r="U982" s="1"/>
      <c r="V982" s="1"/>
    </row>
    <row r="983" spans="6:22" ht="12.75"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1"/>
      <c r="U983" s="1"/>
      <c r="V983" s="1"/>
    </row>
    <row r="984" spans="6:22" ht="12.75"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1"/>
      <c r="U984" s="1"/>
      <c r="V984" s="1"/>
    </row>
    <row r="985" spans="6:22" ht="12.75"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1"/>
      <c r="U985" s="1"/>
      <c r="V985" s="1"/>
    </row>
    <row r="986" spans="6:22" ht="12.75"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1"/>
      <c r="U986" s="1"/>
      <c r="V986" s="1"/>
    </row>
    <row r="987" spans="6:22" ht="12.75"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1"/>
      <c r="U987" s="1"/>
      <c r="V987" s="1"/>
    </row>
    <row r="988" spans="6:22" ht="12.75"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1"/>
      <c r="U988" s="1"/>
      <c r="V988" s="1"/>
    </row>
    <row r="989" spans="6:22" ht="12.75"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1"/>
      <c r="U989" s="1"/>
      <c r="V989" s="1"/>
    </row>
    <row r="990" spans="6:22" ht="12.75"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1"/>
      <c r="U990" s="1"/>
      <c r="V990" s="1"/>
    </row>
    <row r="991" spans="6:22" ht="12.75"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1"/>
      <c r="U991" s="1"/>
      <c r="V991" s="1"/>
    </row>
    <row r="992" spans="6:22" ht="12.75"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1"/>
      <c r="U992" s="1"/>
      <c r="V992" s="1"/>
    </row>
    <row r="993" spans="6:22" ht="12.75"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1"/>
      <c r="U993" s="1"/>
      <c r="V993" s="1"/>
    </row>
    <row r="994" spans="6:22" ht="12.75"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1"/>
      <c r="U994" s="1"/>
      <c r="V994" s="1"/>
    </row>
    <row r="995" spans="6:22" ht="12.75"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1"/>
      <c r="U995" s="1"/>
      <c r="V995" s="1"/>
    </row>
    <row r="996" spans="6:22" ht="12.75"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1"/>
      <c r="U996" s="1"/>
      <c r="V996" s="1"/>
    </row>
    <row r="997" spans="6:22" ht="12.75"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1"/>
      <c r="U997" s="1"/>
      <c r="V997" s="1"/>
    </row>
    <row r="998" spans="6:22" ht="12.75"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1"/>
      <c r="U998" s="1"/>
      <c r="V998" s="1"/>
    </row>
    <row r="999" spans="6:22" ht="12.75"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1"/>
      <c r="U999" s="1"/>
      <c r="V999" s="1"/>
    </row>
    <row r="1000" spans="6:22" ht="12.75"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1"/>
      <c r="U1000" s="1"/>
      <c r="V1000" s="1"/>
    </row>
    <row r="1001" spans="6:22" ht="12.75"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1"/>
      <c r="U1001" s="1"/>
      <c r="V1001" s="1"/>
    </row>
    <row r="1002" spans="6:22" ht="12.75"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1"/>
      <c r="U1002" s="1"/>
      <c r="V1002" s="1"/>
    </row>
    <row r="1003" spans="6:22" ht="12.75"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1"/>
      <c r="U1003" s="1"/>
      <c r="V1003" s="1"/>
    </row>
    <row r="1004" spans="6:22" ht="12.75"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1"/>
      <c r="U1004" s="1"/>
      <c r="V1004" s="1"/>
    </row>
    <row r="1005" spans="6:22" ht="12.75"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1"/>
      <c r="U1005" s="1"/>
      <c r="V1005" s="1"/>
    </row>
    <row r="1006" spans="6:22" ht="12.75"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1"/>
      <c r="U1006" s="1"/>
      <c r="V1006" s="1"/>
    </row>
    <row r="1007" spans="6:22" ht="12.75"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1"/>
      <c r="U1007" s="1"/>
      <c r="V1007" s="1"/>
    </row>
    <row r="1008" spans="6:22" ht="12.75"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1"/>
      <c r="U1008" s="1"/>
      <c r="V1008" s="1"/>
    </row>
    <row r="1009" spans="6:22" ht="12.75"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1"/>
      <c r="U1009" s="1"/>
      <c r="V1009" s="1"/>
    </row>
    <row r="1010" spans="6:22" ht="12.75"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1"/>
      <c r="U1010" s="1"/>
      <c r="V1010" s="1"/>
    </row>
    <row r="1011" spans="6:22" ht="12.75"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1"/>
      <c r="U1011" s="1"/>
      <c r="V1011" s="1"/>
    </row>
    <row r="1012" spans="6:22" ht="12.75"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1"/>
      <c r="U1012" s="1"/>
      <c r="V1012" s="1"/>
    </row>
    <row r="1013" spans="6:22" ht="12.75"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1"/>
      <c r="U1013" s="1"/>
      <c r="V1013" s="1"/>
    </row>
    <row r="1014" spans="6:22" ht="12.75"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1"/>
      <c r="U1014" s="1"/>
      <c r="V1014" s="1"/>
    </row>
    <row r="1015" spans="6:22" ht="12.75"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1"/>
      <c r="U1015" s="1"/>
      <c r="V1015" s="1"/>
    </row>
    <row r="1016" spans="6:22" ht="12.75"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1"/>
      <c r="U1016" s="1"/>
      <c r="V1016" s="1"/>
    </row>
    <row r="1017" spans="6:22" ht="12.75"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1"/>
      <c r="U1017" s="1"/>
      <c r="V1017" s="1"/>
    </row>
    <row r="1018" spans="6:22" ht="12.75"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1"/>
      <c r="U1018" s="1"/>
      <c r="V1018" s="1"/>
    </row>
    <row r="1019" spans="6:22" ht="12.75"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1"/>
      <c r="U1019" s="1"/>
      <c r="V1019" s="1"/>
    </row>
    <row r="1020" spans="6:22" ht="12.75"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1"/>
      <c r="U1020" s="1"/>
      <c r="V1020" s="1"/>
    </row>
    <row r="1021" spans="6:22" ht="12.75"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1"/>
      <c r="U1021" s="1"/>
      <c r="V1021" s="1"/>
    </row>
    <row r="1022" spans="6:22" ht="12.75"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1"/>
      <c r="U1022" s="1"/>
      <c r="V1022" s="1"/>
    </row>
    <row r="1023" spans="6:22" ht="12.75"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1"/>
      <c r="U1023" s="1"/>
      <c r="V1023" s="1"/>
    </row>
    <row r="1024" spans="6:22" ht="12.75"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1"/>
      <c r="U1024" s="1"/>
      <c r="V1024" s="1"/>
    </row>
    <row r="1025" spans="6:22" ht="12.75"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1"/>
      <c r="U1025" s="1"/>
      <c r="V1025" s="1"/>
    </row>
    <row r="1026" spans="6:22" ht="12.75"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1"/>
      <c r="U1026" s="1"/>
      <c r="V1026" s="1"/>
    </row>
    <row r="1027" spans="6:22" ht="12.75"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1"/>
      <c r="U1027" s="1"/>
      <c r="V1027" s="1"/>
    </row>
    <row r="1028" spans="6:22" ht="12.75"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1"/>
      <c r="U1028" s="1"/>
      <c r="V1028" s="1"/>
    </row>
    <row r="1029" spans="6:22" ht="12.75"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1"/>
      <c r="U1029" s="1"/>
      <c r="V1029" s="1"/>
    </row>
    <row r="1030" spans="6:22" ht="12.75"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1"/>
      <c r="U1030" s="1"/>
      <c r="V1030" s="1"/>
    </row>
    <row r="1031" spans="6:22" ht="12.75"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1"/>
      <c r="U1031" s="1"/>
      <c r="V1031" s="1"/>
    </row>
    <row r="1032" spans="6:22" ht="12.75"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1"/>
      <c r="U1032" s="1"/>
      <c r="V1032" s="1"/>
    </row>
    <row r="1033" spans="6:22" ht="12.75"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1"/>
      <c r="U1033" s="1"/>
      <c r="V1033" s="1"/>
    </row>
    <row r="1034" spans="6:22" ht="12.75"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1"/>
      <c r="U1034" s="1"/>
      <c r="V1034" s="1"/>
    </row>
    <row r="1035" spans="6:22" ht="12.75"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1"/>
      <c r="U1035" s="1"/>
      <c r="V1035" s="1"/>
    </row>
    <row r="1036" spans="6:22" ht="12.75"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1"/>
      <c r="U1036" s="1"/>
      <c r="V1036" s="1"/>
    </row>
    <row r="1037" spans="6:22" ht="12.75"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1"/>
      <c r="U1037" s="1"/>
      <c r="V1037" s="1"/>
    </row>
    <row r="1038" spans="6:22" ht="12.75"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1"/>
      <c r="U1038" s="1"/>
      <c r="V1038" s="1"/>
    </row>
    <row r="1039" spans="6:22" ht="12.75"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1"/>
      <c r="U1039" s="1"/>
      <c r="V1039" s="1"/>
    </row>
    <row r="1040" spans="6:22" ht="12.75"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1"/>
      <c r="U1040" s="1"/>
      <c r="V1040" s="1"/>
    </row>
    <row r="1041" spans="6:22" ht="12.75"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1"/>
      <c r="U1041" s="1"/>
      <c r="V1041" s="1"/>
    </row>
    <row r="1042" spans="6:22" ht="12.75"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1"/>
      <c r="U1042" s="1"/>
      <c r="V1042" s="1"/>
    </row>
    <row r="1043" spans="6:22" ht="12.75"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1"/>
      <c r="U1043" s="1"/>
      <c r="V1043" s="1"/>
    </row>
    <row r="1044" spans="6:22" ht="12.75"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1"/>
      <c r="U1044" s="1"/>
      <c r="V1044" s="1"/>
    </row>
    <row r="1045" spans="6:22" ht="12.75"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1"/>
      <c r="U1045" s="1"/>
      <c r="V1045" s="1"/>
    </row>
    <row r="1046" spans="6:22" ht="12.75"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1"/>
      <c r="U1046" s="1"/>
      <c r="V1046" s="1"/>
    </row>
    <row r="1047" spans="6:22" ht="12.75"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1"/>
      <c r="U1047" s="1"/>
      <c r="V1047" s="1"/>
    </row>
    <row r="1048" spans="6:22" ht="12.75"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1"/>
      <c r="U1048" s="1"/>
      <c r="V1048" s="1"/>
    </row>
    <row r="1049" spans="6:22" ht="12.75"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1"/>
      <c r="U1049" s="1"/>
      <c r="V1049" s="1"/>
    </row>
    <row r="1050" spans="6:22" ht="12.75"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1"/>
      <c r="U1050" s="1"/>
      <c r="V1050" s="1"/>
    </row>
    <row r="1051" spans="6:22" ht="12.75"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1"/>
      <c r="U1051" s="1"/>
      <c r="V1051" s="1"/>
    </row>
    <row r="1052" spans="6:22" ht="12.75"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1"/>
      <c r="U1052" s="1"/>
      <c r="V1052" s="1"/>
    </row>
    <row r="1053" spans="6:22" ht="12.75"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1"/>
      <c r="U1053" s="1"/>
      <c r="V1053" s="1"/>
    </row>
    <row r="1054" spans="6:22" ht="12.75"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1"/>
      <c r="U1054" s="1"/>
      <c r="V1054" s="1"/>
    </row>
    <row r="1055" spans="6:22" ht="12.75"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1"/>
      <c r="U1055" s="1"/>
      <c r="V1055" s="1"/>
    </row>
    <row r="1056" spans="6:22" ht="12.75"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1"/>
      <c r="U1056" s="1"/>
      <c r="V1056" s="1"/>
    </row>
    <row r="1057" spans="6:22" ht="12.75"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1"/>
      <c r="U1057" s="1"/>
      <c r="V1057" s="1"/>
    </row>
    <row r="1058" spans="6:22" ht="12.75"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1"/>
      <c r="U1058" s="1"/>
      <c r="V1058" s="1"/>
    </row>
    <row r="1059" spans="6:22" ht="12.75"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1"/>
      <c r="U1059" s="1"/>
      <c r="V1059" s="1"/>
    </row>
    <row r="1060" spans="6:22" ht="12.75"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1"/>
      <c r="U1060" s="1"/>
      <c r="V1060" s="1"/>
    </row>
    <row r="1061" spans="6:22" ht="12.75"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1"/>
      <c r="U1061" s="1"/>
      <c r="V1061" s="1"/>
    </row>
    <row r="1062" spans="6:22" ht="12.75"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1"/>
      <c r="U1062" s="1"/>
      <c r="V1062" s="1"/>
    </row>
    <row r="1063" spans="6:22" ht="12.75"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1"/>
      <c r="U1063" s="1"/>
      <c r="V1063" s="1"/>
    </row>
    <row r="1064" spans="6:22" ht="12.75"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1"/>
      <c r="U1064" s="1"/>
      <c r="V1064" s="1"/>
    </row>
    <row r="1065" spans="6:22" ht="12.75"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1"/>
      <c r="U1065" s="1"/>
      <c r="V1065" s="1"/>
    </row>
    <row r="1066" spans="6:22" ht="12.75"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1"/>
      <c r="U1066" s="1"/>
      <c r="V1066" s="1"/>
    </row>
    <row r="1067" spans="6:22" ht="12.75"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1"/>
      <c r="U1067" s="1"/>
      <c r="V1067" s="1"/>
    </row>
    <row r="1068" spans="6:22" ht="12.75"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1"/>
      <c r="U1068" s="1"/>
      <c r="V1068" s="1"/>
    </row>
    <row r="1069" spans="6:22" ht="12.75"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1"/>
      <c r="U1069" s="1"/>
      <c r="V1069" s="1"/>
    </row>
    <row r="1070" spans="6:22" ht="12.75"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1"/>
      <c r="U1070" s="1"/>
      <c r="V1070" s="1"/>
    </row>
    <row r="1071" spans="6:22" ht="12.75"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1"/>
      <c r="U1071" s="1"/>
      <c r="V1071" s="1"/>
    </row>
    <row r="1072" spans="6:22" ht="12.75"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1"/>
      <c r="U1072" s="1"/>
      <c r="V1072" s="1"/>
    </row>
    <row r="1073" spans="6:22" ht="12.75"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1"/>
      <c r="U1073" s="1"/>
      <c r="V1073" s="1"/>
    </row>
    <row r="1074" spans="6:22" ht="12.75"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1"/>
      <c r="U1074" s="1"/>
      <c r="V1074" s="1"/>
    </row>
    <row r="1075" spans="6:22" ht="12.75"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1"/>
      <c r="U1075" s="1"/>
      <c r="V1075" s="1"/>
    </row>
    <row r="1076" spans="6:22" ht="12.75"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1"/>
      <c r="U1076" s="1"/>
      <c r="V1076" s="1"/>
    </row>
    <row r="1077" spans="6:22" ht="12.75"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1"/>
      <c r="U1077" s="1"/>
      <c r="V1077" s="1"/>
    </row>
    <row r="1078" spans="6:22" ht="12.75"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1"/>
      <c r="U1078" s="1"/>
      <c r="V1078" s="1"/>
    </row>
    <row r="1079" spans="6:22" ht="12.75"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1"/>
      <c r="U1079" s="1"/>
      <c r="V1079" s="1"/>
    </row>
    <row r="1080" spans="6:22" ht="12.75"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1"/>
      <c r="U1080" s="1"/>
      <c r="V1080" s="1"/>
    </row>
    <row r="1081" spans="6:22" ht="12.75"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1"/>
      <c r="U1081" s="1"/>
      <c r="V1081" s="1"/>
    </row>
    <row r="1082" spans="6:22" ht="12.75"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1"/>
      <c r="U1082" s="1"/>
      <c r="V1082" s="1"/>
    </row>
    <row r="1083" spans="6:22" ht="12.75"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1"/>
      <c r="U1083" s="1"/>
      <c r="V1083" s="1"/>
    </row>
    <row r="1084" spans="6:22" ht="12.75"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1"/>
      <c r="U1084" s="1"/>
      <c r="V1084" s="1"/>
    </row>
    <row r="1085" spans="6:22" ht="12.75"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1"/>
      <c r="U1085" s="1"/>
      <c r="V1085" s="1"/>
    </row>
    <row r="1086" spans="6:22" ht="12.75"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1"/>
      <c r="U1086" s="1"/>
      <c r="V1086" s="1"/>
    </row>
    <row r="1087" spans="6:22" ht="12.75"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1"/>
      <c r="U1087" s="1"/>
      <c r="V1087" s="1"/>
    </row>
    <row r="1088" spans="6:22" ht="12.75"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1"/>
      <c r="U1088" s="1"/>
      <c r="V1088" s="1"/>
    </row>
    <row r="1089" spans="6:22" ht="12.75"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1"/>
      <c r="U1089" s="1"/>
      <c r="V1089" s="1"/>
    </row>
    <row r="1090" spans="6:22" ht="12.75"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1"/>
      <c r="U1090" s="1"/>
      <c r="V1090" s="1"/>
    </row>
    <row r="1091" spans="6:22" ht="12.75"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1"/>
      <c r="U1091" s="1"/>
      <c r="V1091" s="1"/>
    </row>
    <row r="1092" spans="6:22" ht="12.75"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1"/>
      <c r="U1092" s="1"/>
      <c r="V1092" s="1"/>
    </row>
    <row r="1093" spans="6:22" ht="12.75"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1"/>
      <c r="U1093" s="1"/>
      <c r="V1093" s="1"/>
    </row>
    <row r="1094" spans="6:22" ht="12.75"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1"/>
      <c r="U1094" s="1"/>
      <c r="V1094" s="1"/>
    </row>
    <row r="1095" spans="6:22" ht="12.75"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1"/>
      <c r="U1095" s="1"/>
      <c r="V1095" s="1"/>
    </row>
    <row r="1096" spans="6:22" ht="12.75"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1"/>
      <c r="U1096" s="1"/>
      <c r="V1096" s="1"/>
    </row>
    <row r="1097" spans="6:22" ht="12.75"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1"/>
      <c r="U1097" s="1"/>
      <c r="V1097" s="1"/>
    </row>
    <row r="1098" spans="6:22" ht="12.75"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1"/>
      <c r="U1098" s="1"/>
      <c r="V1098" s="1"/>
    </row>
    <row r="1099" spans="6:22" ht="12.75"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1"/>
      <c r="U1099" s="1"/>
      <c r="V1099" s="1"/>
    </row>
    <row r="1100" spans="6:22" ht="12.75"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1"/>
      <c r="U1100" s="1"/>
      <c r="V1100" s="1"/>
    </row>
    <row r="1101" spans="6:22" ht="12.75"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1"/>
      <c r="U1101" s="1"/>
      <c r="V1101" s="1"/>
    </row>
    <row r="1102" spans="6:22" ht="12.75"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1"/>
      <c r="U1102" s="1"/>
      <c r="V1102" s="1"/>
    </row>
    <row r="1103" spans="6:22" ht="12.75"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1"/>
      <c r="U1103" s="1"/>
      <c r="V1103" s="1"/>
    </row>
    <row r="1104" spans="6:22" ht="12.75"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1"/>
      <c r="U1104" s="1"/>
      <c r="V1104" s="1"/>
    </row>
    <row r="1105" spans="6:22" ht="12.75"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1"/>
      <c r="U1105" s="1"/>
      <c r="V1105" s="1"/>
    </row>
    <row r="1106" spans="6:22" ht="12.75"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1"/>
      <c r="U1106" s="1"/>
      <c r="V1106" s="1"/>
    </row>
    <row r="1107" spans="6:22" ht="12.75"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1"/>
      <c r="U1107" s="1"/>
      <c r="V1107" s="1"/>
    </row>
    <row r="1108" spans="6:22" ht="12.75"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1"/>
      <c r="U1108" s="1"/>
      <c r="V1108" s="1"/>
    </row>
    <row r="1109" spans="6:22" ht="12.75"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1"/>
      <c r="U1109" s="1"/>
      <c r="V1109" s="1"/>
    </row>
    <row r="1110" spans="6:22" ht="12.75"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1"/>
      <c r="U1110" s="1"/>
      <c r="V1110" s="1"/>
    </row>
    <row r="1111" spans="6:22" ht="12.75"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1"/>
      <c r="U1111" s="1"/>
      <c r="V1111" s="1"/>
    </row>
    <row r="1112" spans="6:22" ht="12.75"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1"/>
      <c r="U1112" s="1"/>
      <c r="V1112" s="1"/>
    </row>
    <row r="1113" spans="6:22" ht="12.75"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1"/>
      <c r="U1113" s="1"/>
      <c r="V1113" s="1"/>
    </row>
    <row r="1114" spans="6:22" ht="12.75"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1"/>
      <c r="U1114" s="1"/>
      <c r="V1114" s="1"/>
    </row>
    <row r="1115" spans="6:22" ht="12.75"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1"/>
      <c r="U1115" s="1"/>
      <c r="V1115" s="1"/>
    </row>
    <row r="1116" spans="6:22" ht="12.75"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1"/>
      <c r="U1116" s="1"/>
      <c r="V1116" s="1"/>
    </row>
    <row r="1117" spans="6:22" ht="12.75"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1"/>
      <c r="U1117" s="1"/>
      <c r="V1117" s="1"/>
    </row>
    <row r="1118" spans="6:22" ht="12.75"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1"/>
      <c r="U1118" s="1"/>
      <c r="V1118" s="1"/>
    </row>
    <row r="1119" spans="6:22" ht="12.75"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1"/>
      <c r="U1119" s="1"/>
      <c r="V1119" s="1"/>
    </row>
    <row r="1120" spans="6:22" ht="12.75"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1"/>
      <c r="U1120" s="1"/>
      <c r="V1120" s="1"/>
    </row>
    <row r="1121" spans="6:22" ht="12.75"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1"/>
      <c r="U1121" s="1"/>
      <c r="V1121" s="1"/>
    </row>
    <row r="1122" spans="6:22" ht="12.75"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1"/>
      <c r="U1122" s="1"/>
      <c r="V1122" s="1"/>
    </row>
    <row r="1123" spans="6:22" ht="12.75"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1"/>
      <c r="U1123" s="1"/>
      <c r="V1123" s="1"/>
    </row>
    <row r="1124" spans="6:22" ht="12.75"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1"/>
      <c r="U1124" s="1"/>
      <c r="V1124" s="1"/>
    </row>
    <row r="1125" spans="6:22" ht="12.75"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1"/>
      <c r="U1125" s="1"/>
      <c r="V1125" s="1"/>
    </row>
    <row r="1126" spans="6:22" ht="12.75"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1"/>
      <c r="U1126" s="1"/>
      <c r="V1126" s="1"/>
    </row>
    <row r="1127" spans="6:22" ht="12.75"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1"/>
      <c r="U1127" s="1"/>
      <c r="V1127" s="1"/>
    </row>
    <row r="1128" spans="6:22" ht="12.75"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1"/>
      <c r="U1128" s="1"/>
      <c r="V1128" s="1"/>
    </row>
    <row r="1129" spans="6:22" ht="12.75"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1"/>
      <c r="U1129" s="1"/>
      <c r="V1129" s="1"/>
    </row>
    <row r="1130" spans="6:22" ht="12.75"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1"/>
      <c r="U1130" s="1"/>
      <c r="V1130" s="1"/>
    </row>
    <row r="1131" spans="6:22" ht="12.75"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1"/>
      <c r="U1131" s="1"/>
      <c r="V1131" s="1"/>
    </row>
    <row r="1132" spans="6:22" ht="12.75"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1"/>
      <c r="U1132" s="1"/>
      <c r="V1132" s="1"/>
    </row>
    <row r="1133" spans="6:22" ht="12.75"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1"/>
      <c r="U1133" s="1"/>
      <c r="V1133" s="1"/>
    </row>
    <row r="1134" spans="6:22" ht="12.75"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1"/>
      <c r="U1134" s="1"/>
      <c r="V1134" s="1"/>
    </row>
    <row r="1135" spans="6:22" ht="12.75"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1"/>
      <c r="U1135" s="1"/>
      <c r="V1135" s="1"/>
    </row>
    <row r="1136" spans="6:22" ht="12.75"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1"/>
      <c r="U1136" s="1"/>
      <c r="V1136" s="1"/>
    </row>
    <row r="1137" spans="6:22" ht="12.75"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1"/>
      <c r="U1137" s="1"/>
      <c r="V1137" s="1"/>
    </row>
    <row r="1138" spans="6:22" ht="12.75"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1"/>
      <c r="U1138" s="1"/>
      <c r="V1138" s="1"/>
    </row>
    <row r="1139" spans="6:22" ht="12.75"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1"/>
      <c r="U1139" s="1"/>
      <c r="V1139" s="1"/>
    </row>
    <row r="1140" spans="6:22" ht="12.75"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1"/>
      <c r="U1140" s="1"/>
      <c r="V1140" s="1"/>
    </row>
    <row r="1141" spans="6:22" ht="12.75"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1"/>
      <c r="U1141" s="1"/>
      <c r="V1141" s="1"/>
    </row>
    <row r="1142" spans="6:22" ht="12.75"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1"/>
      <c r="U1142" s="1"/>
      <c r="V1142" s="1"/>
    </row>
    <row r="1143" spans="6:22" ht="12.75"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1"/>
      <c r="U1143" s="1"/>
      <c r="V1143" s="1"/>
    </row>
    <row r="1144" spans="6:22" ht="12.75"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1"/>
      <c r="U1144" s="1"/>
      <c r="V1144" s="1"/>
    </row>
    <row r="1145" spans="6:22" ht="12.75"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1"/>
      <c r="U1145" s="1"/>
      <c r="V1145" s="1"/>
    </row>
    <row r="1146" spans="6:22" ht="12.75"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1"/>
      <c r="U1146" s="1"/>
      <c r="V1146" s="1"/>
    </row>
    <row r="1147" spans="6:22" ht="12.75"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1"/>
      <c r="U1147" s="1"/>
      <c r="V1147" s="1"/>
    </row>
    <row r="1148" spans="6:22" ht="12.75"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1"/>
      <c r="U1148" s="1"/>
      <c r="V1148" s="1"/>
    </row>
    <row r="1149" spans="6:22" ht="12.75"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1"/>
      <c r="U1149" s="1"/>
      <c r="V1149" s="1"/>
    </row>
    <row r="1150" spans="6:22" ht="12.75"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1"/>
      <c r="U1150" s="1"/>
      <c r="V1150" s="1"/>
    </row>
    <row r="1151" spans="6:22" ht="12.75"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1"/>
      <c r="U1151" s="1"/>
      <c r="V1151" s="1"/>
    </row>
    <row r="1152" spans="6:22" ht="12.75"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1"/>
      <c r="U1152" s="1"/>
      <c r="V1152" s="1"/>
    </row>
    <row r="1153" spans="6:22" ht="12.75"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1"/>
      <c r="U1153" s="1"/>
      <c r="V1153" s="1"/>
    </row>
    <row r="1154" spans="6:22" ht="12.75"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1"/>
      <c r="U1154" s="1"/>
      <c r="V1154" s="1"/>
    </row>
    <row r="1155" spans="6:22" ht="12.75"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1"/>
      <c r="U1155" s="1"/>
      <c r="V1155" s="1"/>
    </row>
    <row r="1156" spans="6:22" ht="12.75"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1"/>
      <c r="U1156" s="1"/>
      <c r="V1156" s="1"/>
    </row>
    <row r="1157" spans="6:22" ht="12.75"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1"/>
      <c r="U1157" s="1"/>
      <c r="V1157" s="1"/>
    </row>
    <row r="1158" spans="6:22" ht="12.75"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1"/>
      <c r="U1158" s="1"/>
      <c r="V1158" s="1"/>
    </row>
    <row r="1159" spans="6:22" ht="12.75"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1"/>
      <c r="U1159" s="1"/>
      <c r="V1159" s="1"/>
    </row>
    <row r="1160" spans="6:22" ht="12.75"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1"/>
      <c r="U1160" s="1"/>
      <c r="V1160" s="1"/>
    </row>
    <row r="1161" spans="6:22" ht="12.75"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1"/>
      <c r="U1161" s="1"/>
      <c r="V1161" s="1"/>
    </row>
    <row r="1162" spans="6:22" ht="12.75"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1"/>
      <c r="U1162" s="1"/>
      <c r="V1162" s="1"/>
    </row>
    <row r="1163" spans="6:22" ht="12.75"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1"/>
      <c r="U1163" s="1"/>
      <c r="V1163" s="1"/>
    </row>
    <row r="1164" spans="6:22" ht="12.75"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1"/>
      <c r="U1164" s="1"/>
      <c r="V1164" s="1"/>
    </row>
    <row r="1165" spans="6:22" ht="12.75"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1"/>
      <c r="U1165" s="1"/>
      <c r="V1165" s="1"/>
    </row>
    <row r="1166" spans="6:22" ht="12.75"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1"/>
      <c r="U1166" s="1"/>
      <c r="V1166" s="1"/>
    </row>
    <row r="1167" spans="6:22" ht="12.75"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1"/>
      <c r="U1167" s="1"/>
      <c r="V1167" s="1"/>
    </row>
    <row r="1168" spans="6:22" ht="12.75"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1"/>
      <c r="U1168" s="1"/>
      <c r="V1168" s="1"/>
    </row>
    <row r="1169" spans="6:22" ht="12.75"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1"/>
      <c r="U1169" s="1"/>
      <c r="V1169" s="1"/>
    </row>
    <row r="1170" spans="6:22" ht="12.75"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1"/>
      <c r="U1170" s="1"/>
      <c r="V1170" s="1"/>
    </row>
    <row r="1171" spans="6:22" ht="12.75"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1"/>
      <c r="U1171" s="1"/>
      <c r="V1171" s="1"/>
    </row>
    <row r="1172" spans="6:22" ht="12.75"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1"/>
      <c r="U1172" s="1"/>
      <c r="V1172" s="1"/>
    </row>
    <row r="1173" spans="6:22" ht="12.75"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1"/>
      <c r="U1173" s="1"/>
      <c r="V1173" s="1"/>
    </row>
    <row r="1174" spans="6:22" ht="12.75"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1"/>
      <c r="U1174" s="1"/>
      <c r="V1174" s="1"/>
    </row>
    <row r="1175" spans="6:22" ht="12.75"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1"/>
      <c r="U1175" s="1"/>
      <c r="V1175" s="1"/>
    </row>
    <row r="1176" spans="6:22" ht="12.75"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1"/>
      <c r="U1176" s="1"/>
      <c r="V1176" s="1"/>
    </row>
    <row r="1177" spans="6:22" ht="12.75"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1"/>
      <c r="U1177" s="1"/>
      <c r="V1177" s="1"/>
    </row>
    <row r="1178" spans="6:22" ht="12.75"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1"/>
      <c r="U1178" s="1"/>
      <c r="V1178" s="1"/>
    </row>
    <row r="1179" spans="6:22" ht="12.75"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1"/>
      <c r="U1179" s="1"/>
      <c r="V1179" s="1"/>
    </row>
    <row r="1180" spans="6:22" ht="12.75"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1"/>
      <c r="U1180" s="1"/>
      <c r="V1180" s="1"/>
    </row>
    <row r="1181" spans="6:22" ht="12.75"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1"/>
      <c r="U1181" s="1"/>
      <c r="V1181" s="1"/>
    </row>
    <row r="1182" spans="6:22" ht="12.75"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1"/>
      <c r="U1182" s="1"/>
      <c r="V1182" s="1"/>
    </row>
    <row r="1183" spans="6:22" ht="12.75"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1"/>
      <c r="U1183" s="1"/>
      <c r="V1183" s="1"/>
    </row>
    <row r="1184" spans="6:22" ht="12.75"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1"/>
      <c r="U1184" s="1"/>
      <c r="V1184" s="1"/>
    </row>
    <row r="1185" spans="6:22" ht="12.75"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1"/>
      <c r="U1185" s="1"/>
      <c r="V1185" s="1"/>
    </row>
    <row r="1186" spans="6:22" ht="12.75"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1"/>
      <c r="U1186" s="1"/>
      <c r="V1186" s="1"/>
    </row>
    <row r="1187" spans="6:22" ht="12.75"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1"/>
      <c r="U1187" s="1"/>
      <c r="V1187" s="1"/>
    </row>
    <row r="1188" spans="6:22" ht="12.75"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1"/>
      <c r="U1188" s="1"/>
      <c r="V1188" s="1"/>
    </row>
    <row r="1189" spans="6:22" ht="12.75"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1"/>
      <c r="U1189" s="1"/>
      <c r="V1189" s="1"/>
    </row>
    <row r="1190" spans="6:22" ht="12.75"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1"/>
      <c r="U1190" s="1"/>
      <c r="V1190" s="1"/>
    </row>
    <row r="1191" spans="6:22" ht="12.75"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1"/>
      <c r="U1191" s="1"/>
      <c r="V1191" s="1"/>
    </row>
    <row r="1192" spans="6:22" ht="12.75"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1"/>
      <c r="U1192" s="1"/>
      <c r="V1192" s="1"/>
    </row>
    <row r="1193" spans="6:22" ht="12.75"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1"/>
      <c r="U1193" s="1"/>
      <c r="V1193" s="1"/>
    </row>
    <row r="1194" spans="6:22" ht="12.75"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1"/>
      <c r="U1194" s="1"/>
      <c r="V1194" s="1"/>
    </row>
    <row r="1195" spans="6:22" ht="12.75"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1"/>
      <c r="U1195" s="1"/>
      <c r="V1195" s="1"/>
    </row>
    <row r="1196" spans="6:22" ht="12.75"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1"/>
      <c r="U1196" s="1"/>
      <c r="V1196" s="1"/>
    </row>
    <row r="1197" spans="6:22" ht="12.75"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1"/>
      <c r="U1197" s="1"/>
      <c r="V1197" s="1"/>
    </row>
    <row r="1198" spans="6:22" ht="12.75"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1"/>
      <c r="U1198" s="1"/>
      <c r="V1198" s="1"/>
    </row>
    <row r="1199" spans="6:22" ht="12.75"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1"/>
      <c r="U1199" s="1"/>
      <c r="V1199" s="1"/>
    </row>
    <row r="1200" spans="6:22" ht="12.75"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1"/>
      <c r="U1200" s="1"/>
      <c r="V1200" s="1"/>
    </row>
    <row r="1201" spans="6:22" ht="12.75"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1"/>
      <c r="U1201" s="1"/>
      <c r="V1201" s="1"/>
    </row>
    <row r="1202" spans="6:22" ht="12.75"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1"/>
      <c r="U1202" s="1"/>
      <c r="V1202" s="1"/>
    </row>
    <row r="1203" spans="6:22" ht="12.75"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1"/>
      <c r="U1203" s="1"/>
      <c r="V1203" s="1"/>
    </row>
    <row r="1204" spans="6:22" ht="12.75"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1"/>
      <c r="U1204" s="1"/>
      <c r="V1204" s="1"/>
    </row>
    <row r="1205" spans="6:22" ht="12.75"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1"/>
      <c r="U1205" s="1"/>
      <c r="V1205" s="1"/>
    </row>
    <row r="1206" spans="6:22" ht="12.75"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1"/>
      <c r="U1206" s="1"/>
      <c r="V1206" s="1"/>
    </row>
    <row r="1207" spans="6:22" ht="12.75"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1"/>
      <c r="U1207" s="1"/>
      <c r="V1207" s="1"/>
    </row>
    <row r="1208" spans="6:22" ht="12.75"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1"/>
      <c r="U1208" s="1"/>
      <c r="V1208" s="1"/>
    </row>
    <row r="1209" spans="6:22" ht="12.75"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1"/>
      <c r="U1209" s="1"/>
      <c r="V1209" s="1"/>
    </row>
    <row r="1210" spans="6:22" ht="12.75"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1"/>
      <c r="U1210" s="1"/>
      <c r="V1210" s="1"/>
    </row>
    <row r="1211" spans="6:22" ht="12.75"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1"/>
      <c r="U1211" s="1"/>
      <c r="V1211" s="1"/>
    </row>
    <row r="1212" spans="6:22" ht="12.75"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1"/>
      <c r="U1212" s="1"/>
      <c r="V1212" s="1"/>
    </row>
    <row r="1213" spans="6:22" ht="12.75"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1"/>
      <c r="U1213" s="1"/>
      <c r="V1213" s="1"/>
    </row>
    <row r="1214" spans="6:22" ht="12.75"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1"/>
      <c r="U1214" s="1"/>
      <c r="V1214" s="1"/>
    </row>
    <row r="1215" spans="6:22" ht="12.75"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1"/>
      <c r="U1215" s="1"/>
      <c r="V1215" s="1"/>
    </row>
    <row r="1216" spans="6:22" ht="12.75"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1"/>
      <c r="U1216" s="1"/>
      <c r="V1216" s="1"/>
    </row>
    <row r="1217" spans="6:22" ht="12.75"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1"/>
      <c r="U1217" s="1"/>
      <c r="V1217" s="1"/>
    </row>
    <row r="1218" spans="6:22" ht="12.75"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1"/>
      <c r="U1218" s="1"/>
      <c r="V1218" s="1"/>
    </row>
    <row r="1219" spans="6:22" ht="12.75"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1"/>
      <c r="U1219" s="1"/>
      <c r="V1219" s="1"/>
    </row>
    <row r="1220" spans="6:22" ht="12.75"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1"/>
      <c r="U1220" s="1"/>
      <c r="V1220" s="1"/>
    </row>
    <row r="1221" spans="6:22" ht="12.75"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1"/>
      <c r="U1221" s="1"/>
      <c r="V1221" s="1"/>
    </row>
    <row r="1222" spans="6:22" ht="12.75"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1"/>
      <c r="U1222" s="1"/>
      <c r="V1222" s="1"/>
    </row>
    <row r="1223" spans="6:22" ht="12.75"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1"/>
      <c r="U1223" s="1"/>
      <c r="V1223" s="1"/>
    </row>
    <row r="1224" spans="6:22" ht="12.75"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1"/>
      <c r="U1224" s="1"/>
      <c r="V1224" s="1"/>
    </row>
    <row r="1225" spans="6:22" ht="12.75"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1"/>
      <c r="U1225" s="1"/>
      <c r="V1225" s="1"/>
    </row>
    <row r="1226" spans="6:22" ht="12.75"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1"/>
      <c r="U1226" s="1"/>
      <c r="V1226" s="1"/>
    </row>
    <row r="1227" spans="6:22" ht="12.75"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1"/>
      <c r="U1227" s="1"/>
      <c r="V1227" s="1"/>
    </row>
    <row r="1228" spans="6:22" ht="12.75"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1"/>
      <c r="U1228" s="1"/>
      <c r="V1228" s="1"/>
    </row>
    <row r="1229" spans="6:22" ht="12.75"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1"/>
      <c r="U1229" s="1"/>
      <c r="V1229" s="1"/>
    </row>
    <row r="1230" spans="6:22" ht="12.75"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1"/>
      <c r="U1230" s="1"/>
      <c r="V1230" s="1"/>
    </row>
    <row r="1231" spans="6:22" ht="12.75"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1"/>
      <c r="U1231" s="1"/>
      <c r="V1231" s="1"/>
    </row>
    <row r="1232" spans="6:22" ht="12.75"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1"/>
      <c r="U1232" s="1"/>
      <c r="V1232" s="1"/>
    </row>
    <row r="1233" spans="6:22" ht="12.75"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1"/>
      <c r="U1233" s="1"/>
      <c r="V1233" s="1"/>
    </row>
    <row r="1234" spans="6:22" ht="12.75"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1"/>
      <c r="U1234" s="1"/>
      <c r="V1234" s="1"/>
    </row>
    <row r="1235" spans="6:22" ht="12.75"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1"/>
      <c r="U1235" s="1"/>
      <c r="V1235" s="1"/>
    </row>
    <row r="1236" spans="6:22" ht="12.75"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1"/>
      <c r="U1236" s="1"/>
      <c r="V1236" s="1"/>
    </row>
    <row r="1237" spans="6:22" ht="12.75"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1"/>
      <c r="U1237" s="1"/>
      <c r="V1237" s="1"/>
    </row>
    <row r="1238" spans="6:22" ht="12.75"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1"/>
      <c r="U1238" s="1"/>
      <c r="V1238" s="1"/>
    </row>
    <row r="1239" spans="6:22" ht="12.75"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1"/>
      <c r="U1239" s="1"/>
      <c r="V1239" s="1"/>
    </row>
    <row r="1240" spans="6:22" ht="12.75"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1"/>
      <c r="U1240" s="1"/>
      <c r="V1240" s="1"/>
    </row>
    <row r="1241" spans="6:22" ht="12.75"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1"/>
      <c r="U1241" s="1"/>
      <c r="V1241" s="1"/>
    </row>
    <row r="1242" spans="6:22" ht="12.75"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1"/>
      <c r="U1242" s="1"/>
      <c r="V1242" s="1"/>
    </row>
    <row r="1243" spans="6:22" ht="12.75"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1"/>
      <c r="U1243" s="1"/>
      <c r="V1243" s="1"/>
    </row>
    <row r="1244" spans="6:22" ht="12.75"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1"/>
      <c r="U1244" s="1"/>
      <c r="V1244" s="1"/>
    </row>
    <row r="1245" spans="6:22" ht="12.75"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1"/>
      <c r="U1245" s="1"/>
      <c r="V1245" s="1"/>
    </row>
    <row r="1246" spans="6:22" ht="12.75"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1"/>
      <c r="U1246" s="1"/>
      <c r="V1246" s="1"/>
    </row>
    <row r="1247" spans="6:22" ht="12.75"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1"/>
      <c r="U1247" s="1"/>
      <c r="V1247" s="1"/>
    </row>
    <row r="1248" spans="6:22" ht="12.75"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1"/>
      <c r="U1248" s="1"/>
      <c r="V1248" s="1"/>
    </row>
    <row r="1249" spans="6:22" ht="12.75"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1"/>
      <c r="U1249" s="1"/>
      <c r="V1249" s="1"/>
    </row>
    <row r="1250" spans="6:22" ht="12.75"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1"/>
      <c r="U1250" s="1"/>
      <c r="V1250" s="1"/>
    </row>
    <row r="1251" spans="6:22" ht="12.75"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1"/>
      <c r="U1251" s="1"/>
      <c r="V1251" s="1"/>
    </row>
    <row r="1252" spans="6:22" ht="12.75"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1"/>
      <c r="U1252" s="1"/>
      <c r="V1252" s="1"/>
    </row>
    <row r="1253" spans="6:22" ht="12.75"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1"/>
      <c r="U1253" s="1"/>
      <c r="V1253" s="1"/>
    </row>
    <row r="1254" spans="6:22" ht="12.75"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1"/>
      <c r="U1254" s="1"/>
      <c r="V1254" s="1"/>
    </row>
    <row r="1255" spans="6:22" ht="12.75"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1"/>
      <c r="U1255" s="1"/>
      <c r="V1255" s="1"/>
    </row>
    <row r="1256" spans="6:22" ht="12.75"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1"/>
      <c r="U1256" s="1"/>
      <c r="V1256" s="1"/>
    </row>
    <row r="1257" spans="6:22" ht="12.75"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1"/>
      <c r="U1257" s="1"/>
      <c r="V1257" s="1"/>
    </row>
    <row r="1258" spans="6:22" ht="12.75"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1"/>
      <c r="U1258" s="1"/>
      <c r="V1258" s="1"/>
    </row>
    <row r="1259" spans="6:22" ht="12.75"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1"/>
      <c r="U1259" s="1"/>
      <c r="V1259" s="1"/>
    </row>
    <row r="1260" spans="6:22" ht="12.75"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1"/>
      <c r="U1260" s="1"/>
      <c r="V1260" s="1"/>
    </row>
    <row r="1261" spans="6:22" ht="12.75"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1"/>
      <c r="U1261" s="1"/>
      <c r="V1261" s="1"/>
    </row>
    <row r="1262" spans="6:22" ht="12.75"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1"/>
      <c r="U1262" s="1"/>
      <c r="V1262" s="1"/>
    </row>
    <row r="1263" spans="6:22" ht="12.75"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1"/>
      <c r="U1263" s="1"/>
      <c r="V1263" s="1"/>
    </row>
    <row r="1264" spans="6:22" ht="12.75"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1"/>
      <c r="U1264" s="1"/>
      <c r="V1264" s="1"/>
    </row>
    <row r="1265" spans="6:22" ht="12.75"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1"/>
      <c r="U1265" s="1"/>
      <c r="V1265" s="1"/>
    </row>
    <row r="1266" spans="6:22" ht="12.75"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1"/>
      <c r="U1266" s="1"/>
      <c r="V1266" s="1"/>
    </row>
    <row r="1267" spans="6:22" ht="12.75"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1"/>
      <c r="U1267" s="1"/>
      <c r="V1267" s="1"/>
    </row>
    <row r="1268" spans="6:22" ht="12.75"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1"/>
      <c r="U1268" s="1"/>
      <c r="V1268" s="1"/>
    </row>
    <row r="1269" spans="6:22" ht="12.75"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1"/>
      <c r="U1269" s="1"/>
      <c r="V1269" s="1"/>
    </row>
    <row r="1270" spans="6:22" ht="12.75"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1"/>
      <c r="U1270" s="1"/>
      <c r="V1270" s="1"/>
    </row>
    <row r="1271" spans="6:22" ht="12.75"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1"/>
      <c r="U1271" s="1"/>
      <c r="V1271" s="1"/>
    </row>
    <row r="1272" spans="6:22" ht="12.75"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1"/>
      <c r="U1272" s="1"/>
      <c r="V1272" s="1"/>
    </row>
    <row r="1273" spans="6:22" ht="12.75"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1"/>
      <c r="U1273" s="1"/>
      <c r="V1273" s="1"/>
    </row>
    <row r="1274" spans="6:22" ht="12.75"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1"/>
      <c r="U1274" s="1"/>
      <c r="V1274" s="1"/>
    </row>
    <row r="1275" spans="6:22" ht="12.75"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1"/>
      <c r="U1275" s="1"/>
      <c r="V1275" s="1"/>
    </row>
    <row r="1276" spans="6:22" ht="12.75"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1"/>
      <c r="U1276" s="1"/>
      <c r="V1276" s="1"/>
    </row>
    <row r="1277" spans="6:22" ht="12.75"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1"/>
      <c r="U1277" s="1"/>
      <c r="V1277" s="1"/>
    </row>
    <row r="1278" spans="6:22" ht="12.75"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1"/>
      <c r="U1278" s="1"/>
      <c r="V1278" s="1"/>
    </row>
    <row r="1279" spans="6:22" ht="12.75"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1"/>
      <c r="U1279" s="1"/>
      <c r="V1279" s="1"/>
    </row>
    <row r="1280" spans="6:22" ht="12.75"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1"/>
      <c r="U1280" s="1"/>
      <c r="V1280" s="1"/>
    </row>
    <row r="1281" spans="6:22" ht="12.75"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1"/>
      <c r="U1281" s="1"/>
      <c r="V1281" s="1"/>
    </row>
    <row r="1282" spans="6:22" ht="12.75"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1"/>
      <c r="U1282" s="1"/>
      <c r="V1282" s="1"/>
    </row>
    <row r="1283" spans="6:22" ht="12.75"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1"/>
      <c r="U1283" s="1"/>
      <c r="V1283" s="1"/>
    </row>
    <row r="1284" spans="6:22" ht="12.75"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1"/>
      <c r="U1284" s="1"/>
      <c r="V1284" s="1"/>
    </row>
    <row r="1285" spans="6:22" ht="12.75"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1"/>
      <c r="U1285" s="1"/>
      <c r="V1285" s="1"/>
    </row>
    <row r="1286" spans="6:22" ht="12.75"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1"/>
      <c r="U1286" s="1"/>
      <c r="V1286" s="1"/>
    </row>
    <row r="1287" spans="6:22" ht="12.75"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1"/>
      <c r="U1287" s="1"/>
      <c r="V1287" s="1"/>
    </row>
    <row r="1288" spans="6:22" ht="12.75"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1"/>
      <c r="U1288" s="1"/>
      <c r="V1288" s="1"/>
    </row>
    <row r="1289" spans="6:22" ht="12.75"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1"/>
      <c r="U1289" s="1"/>
      <c r="V1289" s="1"/>
    </row>
    <row r="1290" spans="6:22" ht="12.75"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1"/>
      <c r="U1290" s="1"/>
      <c r="V1290" s="1"/>
    </row>
    <row r="1291" spans="6:22" ht="12.75"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1"/>
      <c r="U1291" s="1"/>
      <c r="V1291" s="1"/>
    </row>
    <row r="1292" spans="6:22" ht="12.75"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1"/>
      <c r="U1292" s="1"/>
      <c r="V1292" s="1"/>
    </row>
    <row r="1293" spans="6:22" ht="12.75"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1"/>
      <c r="U1293" s="1"/>
      <c r="V1293" s="1"/>
    </row>
    <row r="1294" spans="6:22" ht="12.75"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1"/>
      <c r="U1294" s="1"/>
      <c r="V1294" s="1"/>
    </row>
    <row r="1295" spans="6:22" ht="12.75"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1"/>
      <c r="U1295" s="1"/>
      <c r="V1295" s="1"/>
    </row>
    <row r="1296" spans="6:22" ht="12.75"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1"/>
      <c r="U1296" s="1"/>
      <c r="V1296" s="1"/>
    </row>
    <row r="1297" spans="6:22" ht="12.75"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1"/>
      <c r="U1297" s="1"/>
      <c r="V1297" s="1"/>
    </row>
    <row r="1298" spans="6:22" ht="12.75"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1"/>
      <c r="U1298" s="1"/>
      <c r="V1298" s="1"/>
    </row>
    <row r="1299" spans="6:22" ht="12.75"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1"/>
      <c r="U1299" s="1"/>
      <c r="V1299" s="1"/>
    </row>
    <row r="1300" spans="6:22" ht="12.75"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1"/>
      <c r="U1300" s="1"/>
      <c r="V1300" s="1"/>
    </row>
  </sheetData>
  <sheetProtection/>
  <mergeCells count="33">
    <mergeCell ref="A58:A60"/>
    <mergeCell ref="T4:V4"/>
    <mergeCell ref="B5:C5"/>
    <mergeCell ref="A6:A8"/>
    <mergeCell ref="A9:A11"/>
    <mergeCell ref="A12:A14"/>
    <mergeCell ref="A21:A23"/>
    <mergeCell ref="A18:A20"/>
    <mergeCell ref="A15:A17"/>
    <mergeCell ref="A27:A29"/>
    <mergeCell ref="A24:A26"/>
    <mergeCell ref="A30:A32"/>
    <mergeCell ref="A52:A54"/>
    <mergeCell ref="A55:A57"/>
    <mergeCell ref="A99:A101"/>
    <mergeCell ref="A96:A98"/>
    <mergeCell ref="A93:A95"/>
    <mergeCell ref="A70:A72"/>
    <mergeCell ref="A73:A75"/>
    <mergeCell ref="A78:A80"/>
    <mergeCell ref="A90:A92"/>
    <mergeCell ref="A87:A89"/>
    <mergeCell ref="A84:A86"/>
    <mergeCell ref="A61:A63"/>
    <mergeCell ref="A64:A66"/>
    <mergeCell ref="A67:A69"/>
    <mergeCell ref="A81:A83"/>
    <mergeCell ref="A34:A36"/>
    <mergeCell ref="A37:A39"/>
    <mergeCell ref="A40:A42"/>
    <mergeCell ref="A43:A45"/>
    <mergeCell ref="A46:A48"/>
    <mergeCell ref="A49:A51"/>
  </mergeCells>
  <conditionalFormatting sqref="F6:S7 F9:S10 F107:S109 F103:S105 F147:S149 F143:S145 F155:S157 F151:S153 F115:S117 F111:S113 F123:S125 F119:S121 F131:S133 F127:S129 F139:S141 F135:S137">
    <cfRule type="cellIs" priority="57" dxfId="29" operator="between" stopIfTrue="1">
      <formula>200</formula>
      <formula>300</formula>
    </cfRule>
  </conditionalFormatting>
  <conditionalFormatting sqref="F110:S110 F106:S106 F130:S130 F126:S126 F122:S122 F118:S118 F114:S114 F158:S158 F154:S154 F150:S150 F146:S146 F142:S142 F138:S138 F134:S134">
    <cfRule type="cellIs" priority="58" dxfId="29" operator="between" stopIfTrue="1">
      <formula>600</formula>
      <formula>900</formula>
    </cfRule>
  </conditionalFormatting>
  <conditionalFormatting sqref="F9:S10">
    <cfRule type="cellIs" priority="54" dxfId="30" operator="greaterThan" stopIfTrue="1">
      <formula>199</formula>
    </cfRule>
  </conditionalFormatting>
  <conditionalFormatting sqref="F6:S7">
    <cfRule type="cellIs" priority="55" dxfId="30" operator="greaterThan" stopIfTrue="1">
      <formula>199</formula>
    </cfRule>
    <cfRule type="cellIs" priority="56" dxfId="31" operator="greaterThan" stopIfTrue="1">
      <formula>199</formula>
    </cfRule>
  </conditionalFormatting>
  <conditionalFormatting sqref="F102:S102">
    <cfRule type="cellIs" priority="37" dxfId="29" operator="between" stopIfTrue="1">
      <formula>600</formula>
      <formula>900</formula>
    </cfRule>
  </conditionalFormatting>
  <conditionalFormatting sqref="F6:S7 F9:S10">
    <cfRule type="cellIs" priority="29" dxfId="30" operator="greaterThan" stopIfTrue="1">
      <formula>199</formula>
    </cfRule>
  </conditionalFormatting>
  <conditionalFormatting sqref="F96:S97 F90:S91 F84:S85 F78:S79 F30:S31 F24:S25 F18:S19 F15:S16 F12:S13 F21:S22 F27:S28 F33:S33 F76:S76 F81:S82 F87:S88 F93:S94 F99:S100">
    <cfRule type="cellIs" priority="27" dxfId="29" operator="between" stopIfTrue="1">
      <formula>200</formula>
      <formula>300</formula>
    </cfRule>
  </conditionalFormatting>
  <conditionalFormatting sqref="F15:S16 F21:S22 F27:S28 F33:S33 F76:S76 F81:S82 F87:S88 F93:S94 F99:S100">
    <cfRule type="cellIs" priority="24" dxfId="30" operator="greaterThan" stopIfTrue="1">
      <formula>199</formula>
    </cfRule>
  </conditionalFormatting>
  <conditionalFormatting sqref="F12:S13 F18:S19 F24:S25 F30:S31 F78:S79 F84:S85 F90:S91 F96:S97">
    <cfRule type="cellIs" priority="25" dxfId="30" operator="greaterThan" stopIfTrue="1">
      <formula>199</formula>
    </cfRule>
    <cfRule type="cellIs" priority="26" dxfId="31" operator="greaterThan" stopIfTrue="1">
      <formula>199</formula>
    </cfRule>
  </conditionalFormatting>
  <conditionalFormatting sqref="F99:S100 F96:S97 F93:S94 F90:S91 F87:S88 F84:S85 F81:S82 F78:S79 F76:S76 F33:S33 F30:S31 F27:S28 F24:S25 F21:S22 F18:S19 F15:S16 F12:S13">
    <cfRule type="cellIs" priority="23" dxfId="30" operator="greaterThan" stopIfTrue="1">
      <formula>199</formula>
    </cfRule>
  </conditionalFormatting>
  <conditionalFormatting sqref="G26:S26 F32:S32">
    <cfRule type="cellIs" priority="16" dxfId="29" operator="between" stopIfTrue="1">
      <formula>600</formula>
      <formula>900</formula>
    </cfRule>
  </conditionalFormatting>
  <conditionalFormatting sqref="G26:S26 F32:S32">
    <cfRule type="cellIs" priority="15" dxfId="30" operator="greaterThan" stopIfTrue="1">
      <formula>199</formula>
    </cfRule>
  </conditionalFormatting>
  <conditionalFormatting sqref="F77:S77 F80:S80 F83:S83 F86:S86 F89:S89 F92:S92 F95:S95 F98:S98 F101:S101">
    <cfRule type="cellIs" priority="14" dxfId="29" operator="between" stopIfTrue="1">
      <formula>600</formula>
      <formula>900</formula>
    </cfRule>
  </conditionalFormatting>
  <conditionalFormatting sqref="F77:S77 F80:S80 F83:S83 F86:S86 F89:S89 F92:S92 F95:S95 F98:S98 F101:S101">
    <cfRule type="cellIs" priority="13" dxfId="30" operator="greaterThan" stopIfTrue="1">
      <formula>199</formula>
    </cfRule>
  </conditionalFormatting>
  <conditionalFormatting sqref="F34:S35 F37:S38">
    <cfRule type="cellIs" priority="12" dxfId="29" operator="between" stopIfTrue="1">
      <formula>200</formula>
      <formula>300</formula>
    </cfRule>
  </conditionalFormatting>
  <conditionalFormatting sqref="F37:S38">
    <cfRule type="cellIs" priority="9" dxfId="30" operator="greaterThan" stopIfTrue="1">
      <formula>199</formula>
    </cfRule>
  </conditionalFormatting>
  <conditionalFormatting sqref="F34:S35">
    <cfRule type="cellIs" priority="10" dxfId="30" operator="greaterThan" stopIfTrue="1">
      <formula>199</formula>
    </cfRule>
    <cfRule type="cellIs" priority="11" dxfId="31" operator="greaterThan" stopIfTrue="1">
      <formula>199</formula>
    </cfRule>
  </conditionalFormatting>
  <conditionalFormatting sqref="F34:S35 F37:S38">
    <cfRule type="cellIs" priority="8" dxfId="30" operator="greaterThan" stopIfTrue="1">
      <formula>199</formula>
    </cfRule>
  </conditionalFormatting>
  <conditionalFormatting sqref="F70:S71 F64:S65 F58:S59 F52:S53 F46:S47 F43:S44 F40:S41 F49:S50 F55:S56 F61:S62 F67:S68 F73:S74">
    <cfRule type="cellIs" priority="7" dxfId="29" operator="between" stopIfTrue="1">
      <formula>200</formula>
      <formula>300</formula>
    </cfRule>
  </conditionalFormatting>
  <conditionalFormatting sqref="F43:S44 F49:S50 F55:S56 F61:S62 F67:S68 F73:S74">
    <cfRule type="cellIs" priority="4" dxfId="30" operator="greaterThan" stopIfTrue="1">
      <formula>199</formula>
    </cfRule>
  </conditionalFormatting>
  <conditionalFormatting sqref="F40:S41 F46:S47 F52:S53 F58:S59 F64:S65 F70:S71">
    <cfRule type="cellIs" priority="5" dxfId="30" operator="greaterThan" stopIfTrue="1">
      <formula>199</formula>
    </cfRule>
    <cfRule type="cellIs" priority="6" dxfId="31" operator="greaterThan" stopIfTrue="1">
      <formula>199</formula>
    </cfRule>
  </conditionalFormatting>
  <conditionalFormatting sqref="F73:S74 F70:S71 F67:S68 F64:S65 F61:S62 F58:S59 F55:S56 F52:S53 F49:S50 F46:S47 F43:S44 F40:S41">
    <cfRule type="cellIs" priority="3" dxfId="30" operator="greaterThan" stopIfTrue="1">
      <formula>199</formula>
    </cfRule>
  </conditionalFormatting>
  <conditionalFormatting sqref="S72">
    <cfRule type="cellIs" priority="2" dxfId="29" operator="between" stopIfTrue="1">
      <formula>600</formula>
      <formula>900</formula>
    </cfRule>
  </conditionalFormatting>
  <conditionalFormatting sqref="S72">
    <cfRule type="cellIs" priority="1" dxfId="30" operator="greaterThan" stopIfTrue="1">
      <formula>199</formula>
    </cfRule>
  </conditionalFormatting>
  <printOptions horizontalCentered="1" verticalCentered="1"/>
  <pageMargins left="0" right="0" top="0.2755905511811024" bottom="0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21" sqref="M21"/>
    </sheetView>
  </sheetViews>
  <sheetFormatPr defaultColWidth="11.00390625" defaultRowHeight="12.75"/>
  <cols>
    <col min="1" max="1" width="5.375" style="0" customWidth="1"/>
    <col min="2" max="2" width="3.75390625" style="69" customWidth="1"/>
    <col min="3" max="3" width="7.625" style="0" customWidth="1"/>
    <col min="4" max="4" width="31.875" style="27" customWidth="1"/>
    <col min="5" max="5" width="11.125" style="24" customWidth="1"/>
    <col min="6" max="6" width="6.375" style="2" customWidth="1"/>
    <col min="7" max="7" width="8.375" style="3" customWidth="1"/>
    <col min="8" max="8" width="6.375" style="0" customWidth="1"/>
    <col min="9" max="9" width="11.375" style="2" customWidth="1"/>
    <col min="10" max="10" width="6.375" style="2" customWidth="1"/>
    <col min="11" max="11" width="8.375" style="2" customWidth="1"/>
    <col min="12" max="12" width="7.125" style="2" customWidth="1"/>
    <col min="13" max="13" width="10.00390625" style="2" customWidth="1"/>
  </cols>
  <sheetData>
    <row r="1" spans="1:9" ht="18" customHeight="1">
      <c r="A1" s="166" t="s">
        <v>5</v>
      </c>
      <c r="B1" s="166"/>
      <c r="C1" s="166"/>
      <c r="D1" s="166"/>
      <c r="E1" s="166"/>
      <c r="F1" s="166"/>
      <c r="G1" s="166"/>
      <c r="H1" s="5"/>
      <c r="I1" s="16"/>
    </row>
    <row r="2" spans="1:7" ht="12.75" customHeight="1">
      <c r="A2" s="20"/>
      <c r="B2" s="86"/>
      <c r="C2" s="20"/>
      <c r="D2" s="21"/>
      <c r="E2" s="25"/>
      <c r="F2" s="22"/>
      <c r="G2" s="23"/>
    </row>
    <row r="3" spans="2:15" ht="12.75" customHeight="1">
      <c r="B3" s="167" t="s">
        <v>438</v>
      </c>
      <c r="C3" s="168"/>
      <c r="D3" s="39" t="s">
        <v>9</v>
      </c>
      <c r="E3" s="38" t="s">
        <v>6</v>
      </c>
      <c r="F3" s="18" t="s">
        <v>1</v>
      </c>
      <c r="G3" s="19" t="s">
        <v>2</v>
      </c>
      <c r="N3" s="1"/>
      <c r="O3" s="1"/>
    </row>
    <row r="4" spans="1:15" ht="12.75">
      <c r="A4" s="6">
        <f>1</f>
        <v>1</v>
      </c>
      <c r="B4" s="148">
        <f>'Saisie-c'!B22</f>
        <v>8</v>
      </c>
      <c r="C4" s="90">
        <f>'Saisie-c'!C22</f>
        <v>95726</v>
      </c>
      <c r="D4" s="40" t="str">
        <f>'Saisie-c'!D22</f>
        <v>AUBERT Claire</v>
      </c>
      <c r="E4" s="80">
        <f>'Saisie-c'!T22</f>
        <v>2307</v>
      </c>
      <c r="F4" s="80">
        <f>'Saisie-c'!U22</f>
        <v>14</v>
      </c>
      <c r="G4" s="81">
        <f>'Saisie-c'!V22</f>
        <v>164.78571428571428</v>
      </c>
      <c r="N4" s="1"/>
      <c r="O4" s="1"/>
    </row>
    <row r="5" spans="1:15" ht="12.75">
      <c r="A5" s="6">
        <f aca="true" t="shared" si="0" ref="A5:A19">A4+1</f>
        <v>2</v>
      </c>
      <c r="B5" s="85">
        <f>'Saisie-c'!B21</f>
        <v>8</v>
      </c>
      <c r="C5" s="85">
        <f>'Saisie-c'!C21</f>
        <v>95723</v>
      </c>
      <c r="D5" s="40" t="str">
        <f>'Saisie-c'!D21</f>
        <v>AUBERT Virginie</v>
      </c>
      <c r="E5" s="80">
        <f>'Saisie-c'!T21</f>
        <v>2277</v>
      </c>
      <c r="F5" s="80">
        <f>'Saisie-c'!U21</f>
        <v>14</v>
      </c>
      <c r="G5" s="81">
        <f>'Saisie-c'!V21</f>
        <v>162.64285714285714</v>
      </c>
      <c r="N5" s="1"/>
      <c r="O5" s="1"/>
    </row>
    <row r="6" spans="1:15" ht="12.75">
      <c r="A6" s="6">
        <f t="shared" si="0"/>
        <v>3</v>
      </c>
      <c r="B6" s="85">
        <f>'Saisie-c'!B16</f>
        <v>92</v>
      </c>
      <c r="C6" s="85">
        <f>'Saisie-c'!C16</f>
        <v>67063</v>
      </c>
      <c r="D6" s="40" t="str">
        <f>'Saisie-c'!D16</f>
        <v>PETIT Marie-Claude</v>
      </c>
      <c r="E6" s="80">
        <f>'Saisie-c'!T16</f>
        <v>2229</v>
      </c>
      <c r="F6" s="80">
        <f>'Saisie-c'!U16</f>
        <v>14</v>
      </c>
      <c r="G6" s="81">
        <f>'Saisie-c'!V16</f>
        <v>159.21428571428572</v>
      </c>
      <c r="N6" s="1"/>
      <c r="O6" s="1"/>
    </row>
    <row r="7" spans="1:15" ht="12.75">
      <c r="A7" s="6">
        <f t="shared" si="0"/>
        <v>4</v>
      </c>
      <c r="B7" s="85">
        <f>'Saisie-c'!B9</f>
        <v>1</v>
      </c>
      <c r="C7" s="85">
        <f>'Saisie-c'!C9</f>
        <v>62198</v>
      </c>
      <c r="D7" s="40" t="str">
        <f>'Saisie-c'!D9</f>
        <v>MERLO Gaëlle</v>
      </c>
      <c r="E7" s="26">
        <f>'Saisie-c'!T9</f>
        <v>2198</v>
      </c>
      <c r="F7" s="26">
        <f>'Saisie-c'!U9</f>
        <v>14</v>
      </c>
      <c r="G7" s="84">
        <f>'Saisie-c'!V9</f>
        <v>157</v>
      </c>
      <c r="N7" s="1"/>
      <c r="O7" s="1"/>
    </row>
    <row r="8" spans="1:15" ht="12.75">
      <c r="A8" s="6">
        <f t="shared" si="0"/>
        <v>5</v>
      </c>
      <c r="B8" s="80">
        <f>'Saisie-c'!B6</f>
        <v>10</v>
      </c>
      <c r="C8" s="85">
        <f>'Saisie-c'!C6</f>
        <v>100452</v>
      </c>
      <c r="D8" s="40" t="str">
        <f>'Saisie-c'!D6</f>
        <v>DUVAL Marie</v>
      </c>
      <c r="E8" s="26">
        <f>'Saisie-c'!T6</f>
        <v>2190</v>
      </c>
      <c r="F8" s="26">
        <f>'Saisie-c'!U6</f>
        <v>14</v>
      </c>
      <c r="G8" s="84">
        <f>'Saisie-c'!V6</f>
        <v>156.42857142857142</v>
      </c>
      <c r="N8" s="1"/>
      <c r="O8" s="1"/>
    </row>
    <row r="9" spans="1:15" ht="12.75">
      <c r="A9" s="6">
        <f t="shared" si="0"/>
        <v>6</v>
      </c>
      <c r="B9" s="85">
        <f>'Saisie-c'!B13</f>
        <v>94</v>
      </c>
      <c r="C9" s="85">
        <f>'Saisie-c'!C13</f>
        <v>75070</v>
      </c>
      <c r="D9" s="40" t="str">
        <f>'Saisie-c'!D13</f>
        <v>GIL Catherine</v>
      </c>
      <c r="E9" s="26">
        <f>'Saisie-c'!T13</f>
        <v>2144</v>
      </c>
      <c r="F9" s="26">
        <f>'Saisie-c'!U13</f>
        <v>14</v>
      </c>
      <c r="G9" s="84">
        <f>'Saisie-c'!V13</f>
        <v>153.14285714285714</v>
      </c>
      <c r="N9" s="1"/>
      <c r="O9" s="1"/>
    </row>
    <row r="10" spans="1:15" ht="12.75">
      <c r="A10" s="6">
        <f t="shared" si="0"/>
        <v>7</v>
      </c>
      <c r="B10" s="80">
        <f>'Saisie-c'!B7</f>
        <v>93</v>
      </c>
      <c r="C10" s="85">
        <f>'Saisie-c'!C7</f>
        <v>70995</v>
      </c>
      <c r="D10" s="40" t="str">
        <f>'Saisie-c'!D7</f>
        <v>FROCAUT Anne-Marie</v>
      </c>
      <c r="E10" s="26">
        <f>'Saisie-c'!T7</f>
        <v>2128</v>
      </c>
      <c r="F10" s="26">
        <f>'Saisie-c'!U7</f>
        <v>14</v>
      </c>
      <c r="G10" s="84">
        <f>'Saisie-c'!V7</f>
        <v>152</v>
      </c>
      <c r="N10" s="1"/>
      <c r="O10" s="1"/>
    </row>
    <row r="11" spans="1:15" ht="12.75">
      <c r="A11" s="6">
        <f t="shared" si="0"/>
        <v>8</v>
      </c>
      <c r="B11" s="85">
        <f>'Saisie-c'!B19</f>
        <v>85</v>
      </c>
      <c r="C11" s="85">
        <f>'Saisie-c'!C19</f>
        <v>35912</v>
      </c>
      <c r="D11" s="40" t="str">
        <f>'Saisie-c'!D19</f>
        <v>SOMVILLE Angélina</v>
      </c>
      <c r="E11" s="80">
        <f>'Saisie-c'!T19</f>
        <v>2103</v>
      </c>
      <c r="F11" s="80">
        <f>'Saisie-c'!U19</f>
        <v>14</v>
      </c>
      <c r="G11" s="81">
        <f>'Saisie-c'!V19</f>
        <v>150.21428571428572</v>
      </c>
      <c r="N11" s="1"/>
      <c r="O11" s="1"/>
    </row>
    <row r="12" spans="1:15" ht="12.75">
      <c r="A12" s="6">
        <f t="shared" si="0"/>
        <v>9</v>
      </c>
      <c r="B12" s="85">
        <f>'Saisie-c'!B18</f>
        <v>0</v>
      </c>
      <c r="C12" s="85">
        <f>'Saisie-c'!C18</f>
        <v>60588</v>
      </c>
      <c r="D12" s="40" t="str">
        <f>'Saisie-c'!D18</f>
        <v>HARDOUIN Martine</v>
      </c>
      <c r="E12" s="80">
        <f>'Saisie-c'!T18</f>
        <v>2084</v>
      </c>
      <c r="F12" s="80">
        <f>'Saisie-c'!U18</f>
        <v>14</v>
      </c>
      <c r="G12" s="81">
        <f>'Saisie-c'!V18</f>
        <v>148.85714285714286</v>
      </c>
      <c r="N12" s="1"/>
      <c r="O12" s="1"/>
    </row>
    <row r="13" spans="1:15" ht="12.75">
      <c r="A13" s="6">
        <f t="shared" si="0"/>
        <v>10</v>
      </c>
      <c r="B13" s="85">
        <f>'Saisie-c'!B10</f>
        <v>87</v>
      </c>
      <c r="C13" s="85">
        <f>'Saisie-c'!C10</f>
        <v>31359</v>
      </c>
      <c r="D13" s="40" t="str">
        <f>'Saisie-c'!D10</f>
        <v>JACQUEMIN Mireille</v>
      </c>
      <c r="E13" s="26">
        <f>'Saisie-c'!T10</f>
        <v>2013</v>
      </c>
      <c r="F13" s="26">
        <f>'Saisie-c'!U10</f>
        <v>14</v>
      </c>
      <c r="G13" s="84">
        <f>'Saisie-c'!V10</f>
        <v>143.78571428571428</v>
      </c>
      <c r="N13" s="1"/>
      <c r="O13" s="1"/>
    </row>
    <row r="14" spans="1:15" ht="12.75">
      <c r="A14" s="6">
        <f t="shared" si="0"/>
        <v>11</v>
      </c>
      <c r="B14" s="85">
        <f>'Saisie-c'!B12</f>
        <v>95</v>
      </c>
      <c r="C14" s="85">
        <f>'Saisie-c'!C12</f>
        <v>80157</v>
      </c>
      <c r="D14" s="40" t="str">
        <f>'Saisie-c'!D12</f>
        <v>GIL Gaëlle</v>
      </c>
      <c r="E14" s="26">
        <f>'Saisie-c'!T12</f>
        <v>1926</v>
      </c>
      <c r="F14" s="26">
        <f>'Saisie-c'!U12</f>
        <v>14</v>
      </c>
      <c r="G14" s="84">
        <f>'Saisie-c'!V12</f>
        <v>137.57142857142858</v>
      </c>
      <c r="N14" s="1"/>
      <c r="O14" s="1"/>
    </row>
    <row r="15" spans="1:15" ht="12.75">
      <c r="A15" s="6">
        <f t="shared" si="0"/>
        <v>12</v>
      </c>
      <c r="B15" s="85">
        <f>'Saisie-c'!B15</f>
        <v>4</v>
      </c>
      <c r="C15" s="85">
        <f>'Saisie-c'!C15</f>
        <v>86297</v>
      </c>
      <c r="D15" s="40" t="str">
        <f>'Saisie-c'!D15</f>
        <v>ROGUES Evelyn</v>
      </c>
      <c r="E15" s="80">
        <f>'Saisie-c'!T15</f>
        <v>1781.177</v>
      </c>
      <c r="F15" s="80">
        <f>'Saisie-c'!U15</f>
        <v>14</v>
      </c>
      <c r="G15" s="81">
        <f>'Saisie-c'!V15</f>
        <v>127.22692857142856</v>
      </c>
      <c r="N15" s="1"/>
      <c r="O15" s="1"/>
    </row>
    <row r="16" spans="1:15" ht="12.75">
      <c r="A16" s="6">
        <f t="shared" si="0"/>
        <v>13</v>
      </c>
      <c r="B16" s="85">
        <f>'Saisie-c'!B28</f>
        <v>13</v>
      </c>
      <c r="C16" s="85">
        <f>'Saisie-c'!C28</f>
        <v>105315</v>
      </c>
      <c r="D16" s="40" t="str">
        <f>'Saisie-c'!D28</f>
        <v>BARTHE Martine</v>
      </c>
      <c r="E16" s="80">
        <f>'Saisie-c'!T28</f>
        <v>1150</v>
      </c>
      <c r="F16" s="80">
        <f>'Saisie-c'!U28</f>
        <v>8</v>
      </c>
      <c r="G16" s="81">
        <f>'Saisie-c'!V28</f>
        <v>143.75</v>
      </c>
      <c r="M16" s="69"/>
      <c r="N16" s="1"/>
      <c r="O16" s="1"/>
    </row>
    <row r="17" spans="1:15" ht="12.75">
      <c r="A17" s="6">
        <f t="shared" si="0"/>
        <v>14</v>
      </c>
      <c r="B17" s="85">
        <f>'Saisie-c'!B27</f>
        <v>13</v>
      </c>
      <c r="C17" s="85">
        <f>'Saisie-c'!C27</f>
        <v>105318</v>
      </c>
      <c r="D17" s="40" t="str">
        <f>'Saisie-c'!D27</f>
        <v>DRIEU Eliane</v>
      </c>
      <c r="E17" s="80">
        <f>'Saisie-c'!T27</f>
        <v>1124</v>
      </c>
      <c r="F17" s="80">
        <f>'Saisie-c'!U27</f>
        <v>8</v>
      </c>
      <c r="G17" s="81">
        <f>'Saisie-c'!V27</f>
        <v>140.5</v>
      </c>
      <c r="N17" s="1"/>
      <c r="O17" s="1"/>
    </row>
    <row r="18" spans="1:15" ht="12.75">
      <c r="A18" s="6">
        <f t="shared" si="0"/>
        <v>15</v>
      </c>
      <c r="B18" s="85">
        <f>'Saisie-c'!B24</f>
        <v>12</v>
      </c>
      <c r="C18" s="85">
        <f>'Saisie-c'!C24</f>
        <v>103752</v>
      </c>
      <c r="D18" s="40" t="str">
        <f>'Saisie-c'!D24</f>
        <v>CLEMENT Natacha</v>
      </c>
      <c r="E18" s="80">
        <f>'Saisie-c'!T24</f>
        <v>0</v>
      </c>
      <c r="F18" s="80">
        <f>'Saisie-c'!U24</f>
        <v>0</v>
      </c>
      <c r="G18" s="81">
        <f>'Saisie-c'!V24</f>
      </c>
      <c r="N18" s="1"/>
      <c r="O18" s="1"/>
    </row>
    <row r="19" spans="1:15" ht="12.75">
      <c r="A19" s="6">
        <f t="shared" si="0"/>
        <v>16</v>
      </c>
      <c r="B19" s="85">
        <f>'Saisie-c'!B25</f>
        <v>11</v>
      </c>
      <c r="C19" s="85">
        <f>'Saisie-c'!C25</f>
        <v>102359</v>
      </c>
      <c r="D19" s="40" t="str">
        <f>'Saisie-c'!D25</f>
        <v>DURECU Marie-Laure</v>
      </c>
      <c r="E19" s="80">
        <f>'Saisie-c'!T25</f>
        <v>0</v>
      </c>
      <c r="F19" s="80">
        <f>'Saisie-c'!U25</f>
        <v>0</v>
      </c>
      <c r="G19" s="81">
        <f>'Saisie-c'!V25</f>
      </c>
      <c r="N19" s="1"/>
      <c r="O19" s="1"/>
    </row>
    <row r="20" spans="1:15" ht="12.75">
      <c r="A20" s="104"/>
      <c r="B20" s="100"/>
      <c r="C20" s="100"/>
      <c r="D20" s="101"/>
      <c r="E20" s="102"/>
      <c r="F20" s="102"/>
      <c r="G20" s="103"/>
      <c r="N20" s="1"/>
      <c r="O20" s="1"/>
    </row>
    <row r="21" spans="1:15" ht="18.75">
      <c r="A21" s="104"/>
      <c r="B21" s="100"/>
      <c r="C21" s="100"/>
      <c r="D21" s="150" t="s">
        <v>626</v>
      </c>
      <c r="E21" s="102"/>
      <c r="F21" s="102"/>
      <c r="G21" s="103"/>
      <c r="N21" s="1"/>
      <c r="O21" s="1"/>
    </row>
    <row r="22" spans="1:15" ht="12.75">
      <c r="A22" s="104"/>
      <c r="B22" s="100"/>
      <c r="C22" s="100"/>
      <c r="D22" s="101"/>
      <c r="E22" s="102"/>
      <c r="F22" s="102"/>
      <c r="G22" s="103"/>
      <c r="N22" s="1"/>
      <c r="O22" s="1"/>
    </row>
    <row r="23" spans="2:15" ht="12.75">
      <c r="B23" s="167" t="s">
        <v>438</v>
      </c>
      <c r="C23" s="168"/>
      <c r="D23" s="39" t="s">
        <v>9</v>
      </c>
      <c r="E23" s="38" t="s">
        <v>6</v>
      </c>
      <c r="F23" s="18" t="s">
        <v>1</v>
      </c>
      <c r="G23" s="19" t="s">
        <v>2</v>
      </c>
      <c r="N23" s="1"/>
      <c r="O23" s="1"/>
    </row>
    <row r="24" spans="1:15" ht="12.75">
      <c r="A24" s="6">
        <f>1</f>
        <v>1</v>
      </c>
      <c r="B24" s="89" t="str">
        <f>'Saisie-c'!B40</f>
        <v>00</v>
      </c>
      <c r="C24" s="148" t="str">
        <f>'Saisie-c'!C40</f>
        <v>0060021</v>
      </c>
      <c r="D24" s="145" t="str">
        <f>'Saisie-c'!D40</f>
        <v>GILLES William</v>
      </c>
      <c r="E24" s="26">
        <f>'Saisie-c'!T40</f>
        <v>2678</v>
      </c>
      <c r="F24" s="26">
        <f>'Saisie-c'!U40</f>
        <v>14</v>
      </c>
      <c r="G24" s="26">
        <f>'Saisie-c'!V40</f>
        <v>191.28571428571428</v>
      </c>
      <c r="N24" s="1"/>
      <c r="O24" s="1"/>
    </row>
    <row r="25" spans="1:14" ht="12.75">
      <c r="A25" s="6">
        <f aca="true" t="shared" si="1" ref="A25:A51">A24+1</f>
        <v>2</v>
      </c>
      <c r="B25" s="143" t="str">
        <f>'Saisie-c'!B34</f>
        <v>05</v>
      </c>
      <c r="C25" s="149" t="str">
        <f>'Saisie-c'!C34</f>
        <v>0088588</v>
      </c>
      <c r="D25" s="144" t="str">
        <f>'Saisie-c'!D34</f>
        <v>AUGER Philippe</v>
      </c>
      <c r="E25" s="146">
        <f>'Saisie-c'!T34</f>
        <v>2447</v>
      </c>
      <c r="F25" s="26">
        <f>'Saisie-c'!U34</f>
        <v>14</v>
      </c>
      <c r="G25" s="26">
        <f>'Saisie-c'!V34</f>
        <v>174.78571428571428</v>
      </c>
      <c r="N25" s="1"/>
    </row>
    <row r="26" spans="1:14" ht="12.75">
      <c r="A26" s="6">
        <f t="shared" si="1"/>
        <v>3</v>
      </c>
      <c r="B26" s="80" t="str">
        <f>'Saisie-c'!B35</f>
        <v>05</v>
      </c>
      <c r="C26" s="85" t="str">
        <f>'Saisie-c'!C35</f>
        <v>0090547</v>
      </c>
      <c r="D26" s="147" t="str">
        <f>'Saisie-c'!D35</f>
        <v>DEHAIS Pascal</v>
      </c>
      <c r="E26" s="146">
        <f>'Saisie-c'!T35</f>
        <v>2437</v>
      </c>
      <c r="F26" s="146">
        <f>'Saisie-c'!U35</f>
        <v>14</v>
      </c>
      <c r="G26" s="146">
        <f>'Saisie-c'!V35</f>
        <v>174.07142857142858</v>
      </c>
      <c r="N26" s="1"/>
    </row>
    <row r="27" spans="1:7" ht="12.75">
      <c r="A27" s="6">
        <f t="shared" si="1"/>
        <v>4</v>
      </c>
      <c r="B27" s="80" t="str">
        <f>'Saisie-c'!B68</f>
        <v>02</v>
      </c>
      <c r="C27" s="85" t="str">
        <f>'Saisie-c'!C68</f>
        <v>0063894</v>
      </c>
      <c r="D27" s="147" t="str">
        <f>'Saisie-c'!D68</f>
        <v>FERET Michel</v>
      </c>
      <c r="E27" s="146">
        <f>'Saisie-c'!T68</f>
        <v>2421</v>
      </c>
      <c r="F27" s="146">
        <f>'Saisie-c'!U68</f>
        <v>14</v>
      </c>
      <c r="G27" s="146">
        <f>'Saisie-c'!V68</f>
        <v>172.92857142857142</v>
      </c>
    </row>
    <row r="28" spans="1:7" ht="12.75">
      <c r="A28" s="6">
        <f t="shared" si="1"/>
        <v>5</v>
      </c>
      <c r="B28" s="80" t="str">
        <f>'Saisie-c'!B61</f>
        <v>07</v>
      </c>
      <c r="C28" s="85" t="str">
        <f>'Saisie-c'!C61</f>
        <v>0094798</v>
      </c>
      <c r="D28" s="147" t="str">
        <f>'Saisie-c'!D61</f>
        <v>CHAUSSEE Frédéric</v>
      </c>
      <c r="E28" s="146">
        <f>'Saisie-c'!T61</f>
        <v>2368</v>
      </c>
      <c r="F28" s="146">
        <f>'Saisie-c'!U61</f>
        <v>14</v>
      </c>
      <c r="G28" s="146">
        <f>'Saisie-c'!V61</f>
        <v>169.14285714285714</v>
      </c>
    </row>
    <row r="29" spans="1:7" ht="12.75">
      <c r="A29" s="6">
        <f t="shared" si="1"/>
        <v>6</v>
      </c>
      <c r="B29" s="80" t="str">
        <f>'Saisie-c'!B55</f>
        <v>11</v>
      </c>
      <c r="C29" s="85" t="str">
        <f>'Saisie-c'!C55</f>
        <v>0101338</v>
      </c>
      <c r="D29" s="147" t="str">
        <f>'Saisie-c'!D55</f>
        <v>BUQUET Didier</v>
      </c>
      <c r="E29" s="146">
        <f>'Saisie-c'!T55</f>
        <v>2358</v>
      </c>
      <c r="F29" s="146">
        <f>'Saisie-c'!U55</f>
        <v>14</v>
      </c>
      <c r="G29" s="146">
        <f>'Saisie-c'!V55</f>
        <v>168.42857142857142</v>
      </c>
    </row>
    <row r="30" spans="1:16" ht="12.75">
      <c r="A30" s="6">
        <f t="shared" si="1"/>
        <v>7</v>
      </c>
      <c r="B30" s="80" t="str">
        <f>'Saisie-c'!B50</f>
        <v>07</v>
      </c>
      <c r="C30" s="85" t="str">
        <f>'Saisie-c'!C50</f>
        <v>0093267</v>
      </c>
      <c r="D30" s="147" t="str">
        <f>'Saisie-c'!D50</f>
        <v>LECROQ Jean-Michel</v>
      </c>
      <c r="E30" s="146">
        <f>'Saisie-c'!T50</f>
        <v>2318</v>
      </c>
      <c r="F30" s="146">
        <f>'Saisie-c'!U50</f>
        <v>14</v>
      </c>
      <c r="G30" s="146">
        <f>'Saisie-c'!V50</f>
        <v>165.57142857142858</v>
      </c>
      <c r="N30" s="4"/>
      <c r="O30" s="4"/>
      <c r="P30" s="4"/>
    </row>
    <row r="31" spans="1:7" ht="12.75">
      <c r="A31" s="6">
        <f t="shared" si="1"/>
        <v>8</v>
      </c>
      <c r="B31" s="80" t="str">
        <f>'Saisie-c'!B38</f>
        <v>12</v>
      </c>
      <c r="C31" s="85" t="str">
        <f>'Saisie-c'!C38</f>
        <v>0103260</v>
      </c>
      <c r="D31" s="147" t="str">
        <f>'Saisie-c'!D38</f>
        <v>PRUVOST Jean-Marc</v>
      </c>
      <c r="E31" s="146">
        <f>'Saisie-c'!T38</f>
        <v>2318</v>
      </c>
      <c r="F31" s="146">
        <f>'Saisie-c'!U38</f>
        <v>14</v>
      </c>
      <c r="G31" s="146">
        <f>'Saisie-c'!V38</f>
        <v>165.57142857142858</v>
      </c>
    </row>
    <row r="32" spans="1:7" ht="12.75">
      <c r="A32" s="6">
        <f t="shared" si="1"/>
        <v>9</v>
      </c>
      <c r="B32" s="80" t="str">
        <f>'Saisie-c'!B59</f>
        <v>14</v>
      </c>
      <c r="C32" s="85" t="str">
        <f>'Saisie-c'!C59</f>
        <v>0106405</v>
      </c>
      <c r="D32" s="147" t="str">
        <f>'Saisie-c'!D59</f>
        <v>BENARD Christian</v>
      </c>
      <c r="E32" s="146">
        <f>'Saisie-c'!T59</f>
        <v>2300</v>
      </c>
      <c r="F32" s="146">
        <f>'Saisie-c'!U59</f>
        <v>14</v>
      </c>
      <c r="G32" s="146">
        <f>'Saisie-c'!V59</f>
        <v>164.28571428571428</v>
      </c>
    </row>
    <row r="33" spans="1:7" ht="12.75">
      <c r="A33" s="6">
        <f t="shared" si="1"/>
        <v>10</v>
      </c>
      <c r="B33" s="80" t="str">
        <f>'Saisie-c'!B49</f>
        <v>11</v>
      </c>
      <c r="C33" s="85" t="str">
        <f>'Saisie-c'!C49</f>
        <v>0102358</v>
      </c>
      <c r="D33" s="147" t="str">
        <f>'Saisie-c'!D49</f>
        <v>DURECU Sébastien</v>
      </c>
      <c r="E33" s="146">
        <f>'Saisie-c'!T49</f>
        <v>2262</v>
      </c>
      <c r="F33" s="146">
        <f>'Saisie-c'!U49</f>
        <v>14</v>
      </c>
      <c r="G33" s="146">
        <f>'Saisie-c'!V49</f>
        <v>161.57142857142858</v>
      </c>
    </row>
    <row r="34" spans="1:7" ht="12.75">
      <c r="A34" s="6">
        <f t="shared" si="1"/>
        <v>11</v>
      </c>
      <c r="B34" s="80" t="str">
        <f>'Saisie-c'!B56</f>
        <v>11</v>
      </c>
      <c r="C34" s="85" t="str">
        <f>'Saisie-c'!C56</f>
        <v>0101341</v>
      </c>
      <c r="D34" s="147" t="str">
        <f>'Saisie-c'!D56</f>
        <v>PERROT Bruno</v>
      </c>
      <c r="E34" s="146">
        <f>'Saisie-c'!T56</f>
        <v>2239</v>
      </c>
      <c r="F34" s="146">
        <f>'Saisie-c'!U56</f>
        <v>14</v>
      </c>
      <c r="G34" s="146">
        <f>'Saisie-c'!V56</f>
        <v>159.92857142857142</v>
      </c>
    </row>
    <row r="35" spans="1:7" ht="12.75">
      <c r="A35" s="6">
        <f t="shared" si="1"/>
        <v>12</v>
      </c>
      <c r="B35" s="80" t="str">
        <f>'Saisie-c'!B37</f>
        <v>07</v>
      </c>
      <c r="C35" s="85" t="str">
        <f>'Saisie-c'!C37</f>
        <v>0093025</v>
      </c>
      <c r="D35" s="147" t="str">
        <f>'Saisie-c'!D37</f>
        <v>LELONG Romain</v>
      </c>
      <c r="E35" s="146">
        <f>'Saisie-c'!T37</f>
        <v>2238</v>
      </c>
      <c r="F35" s="146">
        <f>'Saisie-c'!U37</f>
        <v>14</v>
      </c>
      <c r="G35" s="146">
        <f>'Saisie-c'!V37</f>
        <v>159.85714285714286</v>
      </c>
    </row>
    <row r="36" spans="1:7" ht="12.75">
      <c r="A36" s="6">
        <f t="shared" si="1"/>
        <v>13</v>
      </c>
      <c r="B36" s="80" t="str">
        <f>'Saisie-c'!B58</f>
        <v>14</v>
      </c>
      <c r="C36" s="85" t="str">
        <f>'Saisie-c'!C58</f>
        <v>0106404</v>
      </c>
      <c r="D36" s="147" t="str">
        <f>'Saisie-c'!D58</f>
        <v>JOURJON Pierre</v>
      </c>
      <c r="E36" s="146">
        <f>'Saisie-c'!T58</f>
        <v>2232</v>
      </c>
      <c r="F36" s="146">
        <f>'Saisie-c'!U58</f>
        <v>14</v>
      </c>
      <c r="G36" s="146">
        <f>'Saisie-c'!V58</f>
        <v>159.42857142857142</v>
      </c>
    </row>
    <row r="37" spans="1:7" ht="12.75">
      <c r="A37" s="6">
        <f t="shared" si="1"/>
        <v>14</v>
      </c>
      <c r="B37" s="80" t="str">
        <f>'Saisie-c'!B62</f>
        <v>10</v>
      </c>
      <c r="C37" s="85" t="str">
        <f>'Saisie-c'!C62</f>
        <v>0100692</v>
      </c>
      <c r="D37" s="147" t="str">
        <f>'Saisie-c'!D62</f>
        <v>QUONIAM Daniel</v>
      </c>
      <c r="E37" s="146">
        <f>'Saisie-c'!T62</f>
        <v>2121</v>
      </c>
      <c r="F37" s="146">
        <f>'Saisie-c'!U62</f>
        <v>14</v>
      </c>
      <c r="G37" s="146">
        <f>'Saisie-c'!V62</f>
        <v>151.5</v>
      </c>
    </row>
    <row r="38" spans="1:7" ht="12.75">
      <c r="A38" s="6">
        <f t="shared" si="1"/>
        <v>15</v>
      </c>
      <c r="B38" s="80" t="str">
        <f>'Saisie-c'!B67</f>
        <v>98</v>
      </c>
      <c r="C38" s="85" t="str">
        <f>'Saisie-c'!C67</f>
        <v>0040906</v>
      </c>
      <c r="D38" s="147" t="str">
        <f>'Saisie-c'!D67</f>
        <v>HOMBOURGER Luc</v>
      </c>
      <c r="E38" s="146">
        <f>'Saisie-c'!T67</f>
        <v>2051</v>
      </c>
      <c r="F38" s="146">
        <f>'Saisie-c'!U67</f>
        <v>14</v>
      </c>
      <c r="G38" s="146">
        <f>'Saisie-c'!V67</f>
        <v>146.5</v>
      </c>
    </row>
    <row r="39" spans="1:7" ht="12.75">
      <c r="A39" s="6">
        <f t="shared" si="1"/>
        <v>16</v>
      </c>
      <c r="B39" s="80" t="str">
        <f>'Saisie-c'!B41</f>
        <v>94</v>
      </c>
      <c r="C39" s="85" t="str">
        <f>'Saisie-c'!C41</f>
        <v>0075838</v>
      </c>
      <c r="D39" s="147" t="str">
        <f>'Saisie-c'!D41</f>
        <v>BLESSEL Jean-Marc</v>
      </c>
      <c r="E39" s="146">
        <f>'Saisie-c'!T41</f>
        <v>2037</v>
      </c>
      <c r="F39" s="146">
        <f>'Saisie-c'!U41</f>
        <v>14</v>
      </c>
      <c r="G39" s="146">
        <f>'Saisie-c'!V41</f>
        <v>145.5</v>
      </c>
    </row>
    <row r="40" spans="1:7" ht="12.75">
      <c r="A40" s="6">
        <f t="shared" si="1"/>
        <v>17</v>
      </c>
      <c r="B40" s="80" t="str">
        <f>'Saisie-c'!B44</f>
        <v>99</v>
      </c>
      <c r="C40" s="85" t="str">
        <f>'Saisie-c'!C44</f>
        <v>0062117</v>
      </c>
      <c r="D40" s="147" t="str">
        <f>'Saisie-c'!D44</f>
        <v>VALLEE Jacques</v>
      </c>
      <c r="E40" s="146">
        <f>'Saisie-c'!T44</f>
        <v>1348</v>
      </c>
      <c r="F40" s="146">
        <f>'Saisie-c'!U44</f>
        <v>8</v>
      </c>
      <c r="G40" s="146">
        <f>'Saisie-c'!V44</f>
        <v>168.5</v>
      </c>
    </row>
    <row r="41" spans="1:7" ht="12.75">
      <c r="A41" s="6">
        <f t="shared" si="1"/>
        <v>18</v>
      </c>
      <c r="B41" s="80" t="str">
        <f>'Saisie-c'!B52</f>
        <v>10</v>
      </c>
      <c r="C41" s="85" t="str">
        <f>'Saisie-c'!C52</f>
        <v>0100031</v>
      </c>
      <c r="D41" s="147" t="str">
        <f>'Saisie-c'!D52</f>
        <v>ALLAIN Bruno</v>
      </c>
      <c r="E41" s="146">
        <f>'Saisie-c'!T52</f>
        <v>1327</v>
      </c>
      <c r="F41" s="146">
        <f>'Saisie-c'!U52</f>
        <v>8</v>
      </c>
      <c r="G41" s="146">
        <f>'Saisie-c'!V52</f>
        <v>165.875</v>
      </c>
    </row>
    <row r="42" spans="1:7" ht="12.75">
      <c r="A42" s="6">
        <f t="shared" si="1"/>
        <v>19</v>
      </c>
      <c r="B42" s="80" t="str">
        <f>'Saisie-c'!B70</f>
        <v>12</v>
      </c>
      <c r="C42" s="85" t="str">
        <f>'Saisie-c'!C70</f>
        <v>0103141</v>
      </c>
      <c r="D42" s="147" t="str">
        <f>'Saisie-c'!D70</f>
        <v>BERTHELOT Jean-Paul</v>
      </c>
      <c r="E42" s="146">
        <f>'Saisie-c'!T70</f>
        <v>1261</v>
      </c>
      <c r="F42" s="146">
        <f>'Saisie-c'!U70</f>
        <v>8</v>
      </c>
      <c r="G42" s="146">
        <f>'Saisie-c'!V70</f>
        <v>157.625</v>
      </c>
    </row>
    <row r="43" spans="1:7" ht="12.75">
      <c r="A43" s="6">
        <f t="shared" si="1"/>
        <v>20</v>
      </c>
      <c r="B43" s="80" t="str">
        <f>'Saisie-c'!B47</f>
        <v>12</v>
      </c>
      <c r="C43" s="85" t="str">
        <f>'Saisie-c'!C47</f>
        <v>0103619</v>
      </c>
      <c r="D43" s="147" t="str">
        <f>'Saisie-c'!D47</f>
        <v>KASZCZYC Lionel</v>
      </c>
      <c r="E43" s="146">
        <f>'Saisie-c'!T47</f>
        <v>1230</v>
      </c>
      <c r="F43" s="146">
        <f>'Saisie-c'!U47</f>
        <v>8</v>
      </c>
      <c r="G43" s="146">
        <f>'Saisie-c'!V47</f>
        <v>153.75</v>
      </c>
    </row>
    <row r="44" spans="1:7" ht="12.75">
      <c r="A44" s="6">
        <f t="shared" si="1"/>
        <v>21</v>
      </c>
      <c r="B44" s="80" t="str">
        <f>'Saisie-c'!B43</f>
        <v>89</v>
      </c>
      <c r="C44" s="85" t="str">
        <f>'Saisie-c'!C43</f>
        <v>0059436</v>
      </c>
      <c r="D44" s="147" t="str">
        <f>'Saisie-c'!D43</f>
        <v>BOURLET Michel</v>
      </c>
      <c r="E44" s="146">
        <f>'Saisie-c'!T43</f>
        <v>1219</v>
      </c>
      <c r="F44" s="146">
        <f>'Saisie-c'!U43</f>
        <v>8</v>
      </c>
      <c r="G44" s="146">
        <f>'Saisie-c'!V43</f>
        <v>152.375</v>
      </c>
    </row>
    <row r="45" spans="1:7" ht="12.75">
      <c r="A45" s="6">
        <f t="shared" si="1"/>
        <v>22</v>
      </c>
      <c r="B45" s="80">
        <f>'Saisie-c'!B73</f>
        <v>16</v>
      </c>
      <c r="C45" s="85" t="str">
        <f>'Saisie-c'!C73</f>
        <v>0108778</v>
      </c>
      <c r="D45" s="147" t="str">
        <f>'Saisie-c'!D73</f>
        <v>LEMAIR Gilles</v>
      </c>
      <c r="E45" s="146">
        <f>'Saisie-c'!T73</f>
        <v>1204</v>
      </c>
      <c r="F45" s="146">
        <f>'Saisie-c'!U73</f>
        <v>8</v>
      </c>
      <c r="G45" s="146">
        <f>'Saisie-c'!V73</f>
        <v>150.5</v>
      </c>
    </row>
    <row r="46" spans="1:7" ht="12.75">
      <c r="A46" s="6">
        <f t="shared" si="1"/>
        <v>23</v>
      </c>
      <c r="B46" s="80" t="str">
        <f>'Saisie-c'!B65</f>
        <v>13</v>
      </c>
      <c r="C46" s="85" t="str">
        <f>'Saisie-c'!C65</f>
        <v>0105316</v>
      </c>
      <c r="D46" s="147" t="str">
        <f>'Saisie-c'!D65</f>
        <v>BIDAULT Daniel</v>
      </c>
      <c r="E46" s="146">
        <f>'Saisie-c'!T65</f>
        <v>1203</v>
      </c>
      <c r="F46" s="146">
        <f>'Saisie-c'!U65</f>
        <v>8</v>
      </c>
      <c r="G46" s="146">
        <f>'Saisie-c'!V65</f>
        <v>150.375</v>
      </c>
    </row>
    <row r="47" spans="1:7" ht="12.75">
      <c r="A47" s="6">
        <f t="shared" si="1"/>
        <v>24</v>
      </c>
      <c r="B47" s="80" t="str">
        <f>'Saisie-c'!B64</f>
        <v>13</v>
      </c>
      <c r="C47" s="85" t="str">
        <f>'Saisie-c'!C64</f>
        <v>0105314</v>
      </c>
      <c r="D47" s="147" t="str">
        <f>'Saisie-c'!D64</f>
        <v>BARTHE Daniel</v>
      </c>
      <c r="E47" s="146">
        <f>'Saisie-c'!T64</f>
        <v>1186</v>
      </c>
      <c r="F47" s="146">
        <f>'Saisie-c'!U64</f>
        <v>8</v>
      </c>
      <c r="G47" s="146">
        <f>'Saisie-c'!V64</f>
        <v>148.25</v>
      </c>
    </row>
    <row r="48" spans="1:7" ht="12.75">
      <c r="A48" s="6">
        <f t="shared" si="1"/>
        <v>25</v>
      </c>
      <c r="B48" s="80" t="str">
        <f>'Saisie-c'!B46</f>
        <v>04</v>
      </c>
      <c r="C48" s="85" t="str">
        <f>'Saisie-c'!C46</f>
        <v>0087449</v>
      </c>
      <c r="D48" s="147" t="str">
        <f>'Saisie-c'!D46</f>
        <v>LOURENCO Manuel</v>
      </c>
      <c r="E48" s="146">
        <f>'Saisie-c'!T46</f>
        <v>1167</v>
      </c>
      <c r="F48" s="146">
        <f>'Saisie-c'!U46</f>
        <v>8</v>
      </c>
      <c r="G48" s="146">
        <f>'Saisie-c'!V46</f>
        <v>145.875</v>
      </c>
    </row>
    <row r="49" spans="1:13" ht="12.75">
      <c r="A49" s="6">
        <f t="shared" si="1"/>
        <v>26</v>
      </c>
      <c r="B49" s="80" t="str">
        <f>'Saisie-c'!B71</f>
        <v>98</v>
      </c>
      <c r="C49" s="85" t="str">
        <f>'Saisie-c'!C71</f>
        <v>0040904</v>
      </c>
      <c r="D49" s="147" t="str">
        <f>'Saisie-c'!D71</f>
        <v>ALBERT James</v>
      </c>
      <c r="E49" s="146">
        <f>'Saisie-c'!T71</f>
        <v>1132</v>
      </c>
      <c r="F49" s="146">
        <f>'Saisie-c'!U71</f>
        <v>8</v>
      </c>
      <c r="G49" s="146">
        <f>'Saisie-c'!V71</f>
        <v>141.5</v>
      </c>
      <c r="I49" s="4"/>
      <c r="J49" s="4"/>
      <c r="K49" s="4"/>
      <c r="L49" s="4"/>
      <c r="M49" s="4"/>
    </row>
    <row r="50" spans="1:13" ht="12.75">
      <c r="A50" s="6">
        <f t="shared" si="1"/>
        <v>27</v>
      </c>
      <c r="B50" s="80">
        <f>'Saisie-c'!B74</f>
        <v>16</v>
      </c>
      <c r="C50" s="85" t="str">
        <f>'Saisie-c'!C74</f>
        <v>0108774</v>
      </c>
      <c r="D50" s="147" t="str">
        <f>'Saisie-c'!D74</f>
        <v>DIAS Jean Jacques</v>
      </c>
      <c r="E50" s="146">
        <f>'Saisie-c'!T74</f>
        <v>1131</v>
      </c>
      <c r="F50" s="146">
        <f>'Saisie-c'!U74</f>
        <v>8</v>
      </c>
      <c r="G50" s="146">
        <f>'Saisie-c'!V74</f>
        <v>141.375</v>
      </c>
      <c r="I50" s="4"/>
      <c r="J50" s="4"/>
      <c r="K50" s="4"/>
      <c r="L50" s="4"/>
      <c r="M50" s="4"/>
    </row>
    <row r="51" spans="1:13" ht="12.75">
      <c r="A51" s="6">
        <f t="shared" si="1"/>
        <v>28</v>
      </c>
      <c r="B51" s="80" t="str">
        <f>'Saisie-c'!B53</f>
        <v>13</v>
      </c>
      <c r="C51" s="85" t="str">
        <f>'Saisie-c'!C53</f>
        <v>0105336</v>
      </c>
      <c r="D51" s="147" t="str">
        <f>'Saisie-c'!D53</f>
        <v>SOUDRY Robin</v>
      </c>
      <c r="E51" s="146">
        <f>'Saisie-c'!T53</f>
        <v>1006</v>
      </c>
      <c r="F51" s="146">
        <f>'Saisie-c'!U53</f>
        <v>8</v>
      </c>
      <c r="G51" s="146">
        <f>'Saisie-c'!V53</f>
        <v>125.75</v>
      </c>
      <c r="I51" s="4"/>
      <c r="J51" s="4"/>
      <c r="K51" s="4"/>
      <c r="L51" s="4"/>
      <c r="M51" s="4"/>
    </row>
    <row r="52" spans="1:8" ht="12.75">
      <c r="A52" s="60"/>
      <c r="B52" s="87"/>
      <c r="C52" s="61"/>
      <c r="D52" s="62"/>
      <c r="E52" s="63"/>
      <c r="F52" s="63"/>
      <c r="G52" s="64"/>
      <c r="H52" s="2"/>
    </row>
    <row r="53" spans="1:8" ht="12.75">
      <c r="A53" s="60"/>
      <c r="B53" s="87"/>
      <c r="C53" s="61"/>
      <c r="D53" s="62"/>
      <c r="E53" s="63"/>
      <c r="F53" s="63"/>
      <c r="G53" s="64"/>
      <c r="H53" s="2"/>
    </row>
    <row r="54" spans="1:8" ht="12.75">
      <c r="A54" s="60"/>
      <c r="B54" s="87"/>
      <c r="C54" s="61"/>
      <c r="D54" s="62"/>
      <c r="E54" s="63"/>
      <c r="F54" s="63"/>
      <c r="G54" s="64"/>
      <c r="H54" s="2"/>
    </row>
    <row r="55" spans="1:8" ht="12.75">
      <c r="A55" s="60"/>
      <c r="B55" s="87"/>
      <c r="C55" s="61"/>
      <c r="D55" s="62"/>
      <c r="E55" s="63"/>
      <c r="F55" s="63"/>
      <c r="G55" s="64"/>
      <c r="H55" s="2"/>
    </row>
    <row r="56" spans="1:8" ht="12.75">
      <c r="A56" s="60"/>
      <c r="B56" s="87"/>
      <c r="C56" s="61"/>
      <c r="D56" s="62"/>
      <c r="E56" s="63"/>
      <c r="F56" s="63"/>
      <c r="G56" s="64"/>
      <c r="H56" s="2"/>
    </row>
    <row r="57" spans="1:8" ht="12.75">
      <c r="A57" s="60"/>
      <c r="B57" s="87"/>
      <c r="C57" s="61"/>
      <c r="D57" s="62"/>
      <c r="E57" s="63"/>
      <c r="F57" s="63"/>
      <c r="G57" s="64"/>
      <c r="H57" s="2"/>
    </row>
    <row r="58" spans="1:8" ht="12.75">
      <c r="A58" s="60"/>
      <c r="B58" s="87"/>
      <c r="C58" s="61"/>
      <c r="D58" s="62"/>
      <c r="E58" s="63"/>
      <c r="F58" s="63"/>
      <c r="G58" s="64"/>
      <c r="H58" s="2"/>
    </row>
    <row r="59" spans="1:8" ht="12.75">
      <c r="A59" s="60"/>
      <c r="B59" s="87"/>
      <c r="C59" s="61"/>
      <c r="D59" s="62"/>
      <c r="E59" s="63"/>
      <c r="F59" s="63"/>
      <c r="G59" s="64"/>
      <c r="H59" s="2"/>
    </row>
    <row r="60" spans="1:8" ht="12.75">
      <c r="A60" s="60"/>
      <c r="B60" s="87"/>
      <c r="C60" s="61"/>
      <c r="D60" s="62"/>
      <c r="E60" s="63"/>
      <c r="F60" s="63"/>
      <c r="G60" s="64"/>
      <c r="H60" s="2"/>
    </row>
    <row r="61" spans="1:8" ht="12.75">
      <c r="A61" s="60"/>
      <c r="B61" s="87"/>
      <c r="C61" s="61"/>
      <c r="D61" s="62"/>
      <c r="E61" s="63"/>
      <c r="F61" s="63"/>
      <c r="G61" s="64"/>
      <c r="H61" s="2"/>
    </row>
    <row r="62" spans="1:8" ht="12.75">
      <c r="A62" s="60"/>
      <c r="B62" s="87"/>
      <c r="C62" s="61"/>
      <c r="D62" s="62"/>
      <c r="E62" s="63"/>
      <c r="F62" s="63"/>
      <c r="G62" s="64"/>
      <c r="H62" s="2"/>
    </row>
    <row r="63" spans="1:8" ht="12.75">
      <c r="A63" s="60"/>
      <c r="B63" s="87"/>
      <c r="C63" s="61"/>
      <c r="D63" s="62"/>
      <c r="E63" s="63"/>
      <c r="F63" s="63"/>
      <c r="G63" s="64"/>
      <c r="H63" s="2"/>
    </row>
    <row r="64" spans="1:8" ht="12.75">
      <c r="A64" s="60"/>
      <c r="B64" s="87"/>
      <c r="C64" s="61"/>
      <c r="D64" s="62"/>
      <c r="E64" s="63"/>
      <c r="F64" s="63"/>
      <c r="G64" s="64"/>
      <c r="H64" s="2"/>
    </row>
    <row r="65" spans="1:8" ht="12.75">
      <c r="A65" s="60"/>
      <c r="B65" s="87"/>
      <c r="C65" s="61"/>
      <c r="D65" s="62"/>
      <c r="E65" s="63"/>
      <c r="F65" s="63"/>
      <c r="G65" s="64"/>
      <c r="H65" s="2"/>
    </row>
    <row r="66" spans="1:8" ht="12.75">
      <c r="A66" s="60"/>
      <c r="B66" s="87"/>
      <c r="C66" s="61"/>
      <c r="D66" s="62"/>
      <c r="E66" s="63"/>
      <c r="F66" s="63"/>
      <c r="G66" s="64"/>
      <c r="H66" s="2"/>
    </row>
    <row r="67" spans="1:8" ht="12.75">
      <c r="A67" s="60"/>
      <c r="B67" s="87"/>
      <c r="C67" s="61"/>
      <c r="D67" s="62"/>
      <c r="E67" s="63"/>
      <c r="F67" s="63"/>
      <c r="G67" s="64"/>
      <c r="H67" s="2"/>
    </row>
    <row r="68" spans="1:8" ht="12.75">
      <c r="A68" s="60"/>
      <c r="B68" s="87"/>
      <c r="C68" s="61"/>
      <c r="D68" s="62"/>
      <c r="E68" s="63"/>
      <c r="F68" s="63"/>
      <c r="G68" s="64"/>
      <c r="H68" s="2"/>
    </row>
    <row r="69" spans="1:8" ht="12.75">
      <c r="A69" s="60"/>
      <c r="B69" s="87"/>
      <c r="C69" s="61"/>
      <c r="D69" s="62"/>
      <c r="E69" s="63"/>
      <c r="F69" s="63"/>
      <c r="G69" s="64"/>
      <c r="H69" s="2"/>
    </row>
    <row r="70" spans="1:8" ht="12.75">
      <c r="A70" s="60"/>
      <c r="B70" s="87"/>
      <c r="C70" s="61"/>
      <c r="D70" s="62"/>
      <c r="E70" s="63"/>
      <c r="F70" s="63"/>
      <c r="G70" s="64"/>
      <c r="H70" s="2"/>
    </row>
    <row r="71" spans="1:8" ht="12.75">
      <c r="A71" s="60"/>
      <c r="B71" s="87"/>
      <c r="C71" s="61"/>
      <c r="D71" s="62"/>
      <c r="E71" s="63"/>
      <c r="F71" s="63"/>
      <c r="G71" s="64"/>
      <c r="H71" s="2"/>
    </row>
    <row r="72" spans="1:8" ht="12.75">
      <c r="A72" s="60"/>
      <c r="B72" s="87"/>
      <c r="C72" s="61"/>
      <c r="D72" s="62"/>
      <c r="E72" s="63"/>
      <c r="F72" s="63"/>
      <c r="G72" s="64"/>
      <c r="H72" s="2"/>
    </row>
    <row r="73" spans="1:8" ht="12.75">
      <c r="A73" s="60"/>
      <c r="B73" s="87"/>
      <c r="C73" s="61"/>
      <c r="D73" s="62"/>
      <c r="E73" s="63"/>
      <c r="F73" s="63"/>
      <c r="G73" s="64"/>
      <c r="H73" s="2"/>
    </row>
    <row r="74" spans="1:8" ht="12.75">
      <c r="A74" s="60"/>
      <c r="B74" s="87"/>
      <c r="C74" s="61"/>
      <c r="D74" s="62"/>
      <c r="E74" s="63"/>
      <c r="F74" s="63"/>
      <c r="G74" s="64"/>
      <c r="H74" s="2"/>
    </row>
    <row r="75" spans="1:8" ht="12.75">
      <c r="A75" s="60"/>
      <c r="B75" s="87"/>
      <c r="C75" s="61"/>
      <c r="D75" s="62"/>
      <c r="E75" s="63"/>
      <c r="F75" s="63"/>
      <c r="G75" s="64"/>
      <c r="H75" s="2"/>
    </row>
    <row r="76" spans="1:7" ht="12.75">
      <c r="A76" s="60"/>
      <c r="B76" s="87"/>
      <c r="C76" s="61"/>
      <c r="D76" s="62"/>
      <c r="E76" s="63"/>
      <c r="F76" s="63"/>
      <c r="G76" s="64"/>
    </row>
    <row r="77" spans="1:7" ht="12.75">
      <c r="A77" s="60"/>
      <c r="B77" s="87"/>
      <c r="C77" s="61"/>
      <c r="D77" s="62"/>
      <c r="E77" s="63"/>
      <c r="F77" s="63"/>
      <c r="G77" s="64"/>
    </row>
    <row r="78" spans="1:7" ht="12.75">
      <c r="A78" s="60"/>
      <c r="B78" s="87"/>
      <c r="C78" s="61"/>
      <c r="D78" s="62"/>
      <c r="E78" s="63"/>
      <c r="F78" s="63"/>
      <c r="G78" s="64"/>
    </row>
    <row r="79" spans="1:7" ht="12.75">
      <c r="A79" s="60"/>
      <c r="B79" s="87"/>
      <c r="C79" s="61"/>
      <c r="D79" s="62"/>
      <c r="E79" s="63"/>
      <c r="F79" s="63"/>
      <c r="G79" s="64"/>
    </row>
    <row r="80" spans="1:7" ht="12.75">
      <c r="A80" s="60"/>
      <c r="B80" s="87"/>
      <c r="C80" s="61"/>
      <c r="D80" s="62"/>
      <c r="E80" s="63"/>
      <c r="F80" s="63"/>
      <c r="G80" s="64"/>
    </row>
    <row r="81" spans="1:7" ht="12.75">
      <c r="A81" s="60"/>
      <c r="B81" s="87"/>
      <c r="C81" s="61"/>
      <c r="D81" s="62"/>
      <c r="E81" s="63"/>
      <c r="F81" s="63"/>
      <c r="G81" s="64"/>
    </row>
    <row r="82" spans="1:7" ht="12.75">
      <c r="A82" s="60"/>
      <c r="B82" s="87"/>
      <c r="C82" s="61"/>
      <c r="D82" s="62"/>
      <c r="E82" s="63"/>
      <c r="F82" s="63"/>
      <c r="G82" s="64"/>
    </row>
    <row r="83" spans="1:7" ht="12.75">
      <c r="A83" s="60"/>
      <c r="B83" s="87"/>
      <c r="C83" s="61"/>
      <c r="D83" s="62"/>
      <c r="E83" s="63"/>
      <c r="F83" s="63"/>
      <c r="G83" s="64"/>
    </row>
  </sheetData>
  <sheetProtection/>
  <mergeCells count="3">
    <mergeCell ref="A1:G1"/>
    <mergeCell ref="B3:C3"/>
    <mergeCell ref="B23:C23"/>
  </mergeCells>
  <conditionalFormatting sqref="I49:M51 I42:M42 I25:L25">
    <cfRule type="cellIs" priority="1" dxfId="29" operator="between" stopIfTrue="1">
      <formula>200</formula>
      <formula>300</formula>
    </cfRule>
  </conditionalFormatting>
  <printOptions horizontalCentered="1"/>
  <pageMargins left="0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4" sqref="H14"/>
    </sheetView>
  </sheetViews>
  <sheetFormatPr defaultColWidth="11.00390625" defaultRowHeight="12.75"/>
  <cols>
    <col min="1" max="1" width="4.00390625" style="0" customWidth="1"/>
    <col min="2" max="2" width="24.00390625" style="0" customWidth="1"/>
    <col min="3" max="4" width="21.75390625" style="0" customWidth="1"/>
    <col min="5" max="5" width="11.625" style="69" bestFit="1" customWidth="1"/>
    <col min="6" max="6" width="9.625" style="69" bestFit="1" customWidth="1"/>
    <col min="7" max="7" width="8.375" style="69" bestFit="1" customWidth="1"/>
  </cols>
  <sheetData>
    <row r="1" spans="1:7" ht="18.75">
      <c r="A1" s="166" t="s">
        <v>434</v>
      </c>
      <c r="B1" s="166"/>
      <c r="C1" s="166"/>
      <c r="D1" s="166"/>
      <c r="E1" s="166"/>
      <c r="F1" s="166"/>
      <c r="G1" s="166"/>
    </row>
    <row r="2" spans="1:7" ht="12.75">
      <c r="A2" s="20"/>
      <c r="B2" s="21"/>
      <c r="C2" s="21"/>
      <c r="D2" s="21"/>
      <c r="E2" s="74"/>
      <c r="F2" s="75"/>
      <c r="G2" s="76"/>
    </row>
    <row r="3" spans="2:7" ht="12.75">
      <c r="B3" s="39" t="s">
        <v>435</v>
      </c>
      <c r="C3" s="65" t="s">
        <v>437</v>
      </c>
      <c r="D3" s="65" t="s">
        <v>436</v>
      </c>
      <c r="E3" s="77" t="s">
        <v>6</v>
      </c>
      <c r="F3" s="78" t="s">
        <v>1</v>
      </c>
      <c r="G3" s="79" t="s">
        <v>2</v>
      </c>
    </row>
    <row r="4" spans="1:7" ht="12.75">
      <c r="A4" s="6">
        <f>1</f>
        <v>1</v>
      </c>
      <c r="B4" s="40" t="str">
        <f>'Saisie-c'!D23</f>
        <v>Equipe AUBERT</v>
      </c>
      <c r="C4" s="82" t="str">
        <f>'Saisie-c'!D21</f>
        <v>AUBERT Virginie</v>
      </c>
      <c r="D4" s="82" t="str">
        <f>'Saisie-c'!D22</f>
        <v>AUBERT Claire</v>
      </c>
      <c r="E4" s="80">
        <f>'Saisie-c'!T23</f>
        <v>4584</v>
      </c>
      <c r="F4" s="80">
        <f>'Saisie-c'!U23</f>
        <v>28</v>
      </c>
      <c r="G4" s="81">
        <f>'Saisie-c'!V23</f>
        <v>163.71428571428572</v>
      </c>
    </row>
    <row r="5" spans="1:7" ht="12.75">
      <c r="A5" s="6">
        <f aca="true" t="shared" si="0" ref="A5:A11">A4+1</f>
        <v>2</v>
      </c>
      <c r="B5" s="40" t="str">
        <f>'Saisie-c'!D8</f>
        <v>Equipe DUVAL</v>
      </c>
      <c r="C5" s="82" t="str">
        <f>'Saisie-c'!D6</f>
        <v>DUVAL Marie</v>
      </c>
      <c r="D5" s="82" t="str">
        <f>'Saisie-c'!D7</f>
        <v>FROCAUT Anne-Marie</v>
      </c>
      <c r="E5" s="80">
        <f>'Saisie-c'!T8</f>
        <v>4318</v>
      </c>
      <c r="F5" s="80">
        <f>'Saisie-c'!U8</f>
        <v>28</v>
      </c>
      <c r="G5" s="81">
        <f>'Saisie-c'!V8</f>
        <v>154.21428571428572</v>
      </c>
    </row>
    <row r="6" spans="1:7" ht="12.75">
      <c r="A6" s="6">
        <f t="shared" si="0"/>
        <v>3</v>
      </c>
      <c r="B6" s="40" t="str">
        <f>'Saisie-c'!D11</f>
        <v>Equipe MERLO</v>
      </c>
      <c r="C6" s="82" t="str">
        <f>'Saisie-c'!D9</f>
        <v>MERLO Gaëlle</v>
      </c>
      <c r="D6" s="82" t="str">
        <f>'Saisie-c'!D10</f>
        <v>JACQUEMIN Mireille</v>
      </c>
      <c r="E6" s="80">
        <f>'Saisie-c'!T11</f>
        <v>4211</v>
      </c>
      <c r="F6" s="80">
        <f>'Saisie-c'!U11</f>
        <v>28</v>
      </c>
      <c r="G6" s="81">
        <f>'Saisie-c'!V11</f>
        <v>150.39285714285714</v>
      </c>
    </row>
    <row r="7" spans="1:7" ht="12.75">
      <c r="A7" s="6">
        <f t="shared" si="0"/>
        <v>4</v>
      </c>
      <c r="B7" s="40" t="str">
        <f>'Saisie-c'!D20</f>
        <v>Equipe HARDOUIN</v>
      </c>
      <c r="C7" s="82" t="str">
        <f>'Saisie-c'!D18</f>
        <v>HARDOUIN Martine</v>
      </c>
      <c r="D7" s="82" t="str">
        <f>'Saisie-c'!D19</f>
        <v>SOMVILLE Angélina</v>
      </c>
      <c r="E7" s="80">
        <f>'Saisie-c'!T20</f>
        <v>4187</v>
      </c>
      <c r="F7" s="80">
        <f>'Saisie-c'!U20</f>
        <v>28</v>
      </c>
      <c r="G7" s="81">
        <f>'Saisie-c'!V20</f>
        <v>149.53571428571428</v>
      </c>
    </row>
    <row r="8" spans="1:7" ht="12.75">
      <c r="A8" s="6">
        <f t="shared" si="0"/>
        <v>5</v>
      </c>
      <c r="B8" s="40" t="str">
        <f>'Saisie-c'!D14</f>
        <v>Equipe GIL</v>
      </c>
      <c r="C8" s="82" t="str">
        <f>'Saisie-c'!D12</f>
        <v>GIL Gaëlle</v>
      </c>
      <c r="D8" s="82" t="str">
        <f>'Saisie-c'!D13</f>
        <v>GIL Catherine</v>
      </c>
      <c r="E8" s="80">
        <f>'Saisie-c'!T14</f>
        <v>4070</v>
      </c>
      <c r="F8" s="80">
        <f>'Saisie-c'!U14</f>
        <v>28</v>
      </c>
      <c r="G8" s="81">
        <f>'Saisie-c'!V14</f>
        <v>145.35714285714286</v>
      </c>
    </row>
    <row r="9" spans="1:7" ht="12.75">
      <c r="A9" s="6">
        <f t="shared" si="0"/>
        <v>6</v>
      </c>
      <c r="B9" s="40" t="str">
        <f>'Saisie-c'!D17</f>
        <v>Equipe ROGUES</v>
      </c>
      <c r="C9" s="82" t="str">
        <f>'Saisie-c'!D15</f>
        <v>ROGUES Evelyn</v>
      </c>
      <c r="D9" s="82" t="str">
        <f>'Saisie-c'!D16</f>
        <v>PETIT Marie-Claude</v>
      </c>
      <c r="E9" s="80">
        <f>'Saisie-c'!T17</f>
        <v>4010.1769999999997</v>
      </c>
      <c r="F9" s="80">
        <f>'Saisie-c'!U17</f>
        <v>28</v>
      </c>
      <c r="G9" s="81">
        <f>'Saisie-c'!V17</f>
        <v>143.22060714285712</v>
      </c>
    </row>
    <row r="10" spans="1:7" ht="12.75">
      <c r="A10" s="6">
        <f t="shared" si="0"/>
        <v>7</v>
      </c>
      <c r="B10" s="40" t="str">
        <f>'Saisie-c'!D29</f>
        <v>Equipe DRIEU</v>
      </c>
      <c r="C10" s="82" t="str">
        <f>'Saisie-c'!D27</f>
        <v>DRIEU Eliane</v>
      </c>
      <c r="D10" s="82" t="str">
        <f>'Saisie-c'!D28</f>
        <v>BARTHE Martine</v>
      </c>
      <c r="E10" s="80">
        <f>'Saisie-c'!T29</f>
        <v>2274</v>
      </c>
      <c r="F10" s="80">
        <f>'Saisie-c'!U29</f>
        <v>16</v>
      </c>
      <c r="G10" s="81">
        <f>'Saisie-c'!V29</f>
        <v>142.125</v>
      </c>
    </row>
    <row r="11" spans="1:7" ht="12.75">
      <c r="A11" s="6">
        <f t="shared" si="0"/>
        <v>8</v>
      </c>
      <c r="B11" s="40" t="str">
        <f>'Saisie-c'!D26</f>
        <v>Equipe CLEMENT</v>
      </c>
      <c r="C11" s="82" t="str">
        <f>'Saisie-c'!D24</f>
        <v>CLEMENT Natacha</v>
      </c>
      <c r="D11" s="82" t="str">
        <f>'Saisie-c'!D25</f>
        <v>DURECU Marie-Laure</v>
      </c>
      <c r="E11" s="80">
        <f>'Saisie-c'!T26</f>
        <v>0</v>
      </c>
      <c r="F11" s="80">
        <f>'Saisie-c'!U26</f>
        <v>0</v>
      </c>
      <c r="G11" s="81">
        <f>'Saisie-c'!V26</f>
      </c>
    </row>
    <row r="12" spans="1:7" ht="12.75">
      <c r="A12" s="60"/>
      <c r="B12" s="62"/>
      <c r="C12" s="105"/>
      <c r="D12" s="105"/>
      <c r="E12" s="98"/>
      <c r="F12" s="98"/>
      <c r="G12" s="99"/>
    </row>
    <row r="13" spans="1:7" ht="12.75">
      <c r="A13" s="60"/>
      <c r="B13" s="62"/>
      <c r="C13" s="105"/>
      <c r="D13" s="105"/>
      <c r="E13" s="98"/>
      <c r="F13" s="98"/>
      <c r="G13" s="99"/>
    </row>
    <row r="14" spans="1:7" ht="12.75">
      <c r="A14" s="60"/>
      <c r="B14" s="62"/>
      <c r="C14" s="105"/>
      <c r="D14" s="105"/>
      <c r="E14" s="98"/>
      <c r="F14" s="98"/>
      <c r="G14" s="99"/>
    </row>
    <row r="15" spans="1:7" ht="18.75">
      <c r="A15" s="142" t="s">
        <v>434</v>
      </c>
      <c r="B15" s="142"/>
      <c r="C15" s="142"/>
      <c r="D15" s="142"/>
      <c r="E15" s="142"/>
      <c r="F15" s="142"/>
      <c r="G15" s="142"/>
    </row>
    <row r="16" spans="1:7" ht="12.75">
      <c r="A16" s="20"/>
      <c r="B16" s="21"/>
      <c r="C16" s="21"/>
      <c r="D16" s="21"/>
      <c r="E16" s="74"/>
      <c r="F16" s="75"/>
      <c r="G16" s="76"/>
    </row>
    <row r="17" spans="2:7" ht="12.75">
      <c r="B17" s="39" t="s">
        <v>435</v>
      </c>
      <c r="C17" s="65" t="s">
        <v>437</v>
      </c>
      <c r="D17" s="65" t="s">
        <v>436</v>
      </c>
      <c r="E17" s="77" t="s">
        <v>6</v>
      </c>
      <c r="F17" s="78" t="s">
        <v>1</v>
      </c>
      <c r="G17" s="79" t="s">
        <v>2</v>
      </c>
    </row>
    <row r="18" spans="1:7" ht="12.75">
      <c r="A18" s="6">
        <f>1</f>
        <v>1</v>
      </c>
      <c r="B18" s="40" t="str">
        <f>'Saisie-c'!D36</f>
        <v>Equipe AUGER</v>
      </c>
      <c r="C18" s="82" t="str">
        <f>'Saisie-c'!D34</f>
        <v>AUGER Philippe</v>
      </c>
      <c r="D18" s="82" t="str">
        <f>'Saisie-c'!D35</f>
        <v>DEHAIS Pascal</v>
      </c>
      <c r="E18" s="80">
        <f>'Saisie-c'!T36</f>
        <v>4884</v>
      </c>
      <c r="F18" s="80">
        <f>'Saisie-c'!U36</f>
        <v>28</v>
      </c>
      <c r="G18" s="80">
        <f>'Saisie-c'!V36</f>
        <v>174.42857142857142</v>
      </c>
    </row>
    <row r="19" spans="1:7" ht="12.75">
      <c r="A19" s="6">
        <f aca="true" t="shared" si="1" ref="A19:A31">A18+1</f>
        <v>2</v>
      </c>
      <c r="B19" s="40" t="str">
        <f>'Saisie-c'!D42</f>
        <v>Equipe GILLES</v>
      </c>
      <c r="C19" s="82" t="str">
        <f>'Saisie-c'!D40</f>
        <v>GILLES William</v>
      </c>
      <c r="D19" s="82" t="str">
        <f>'Saisie-c'!D41</f>
        <v>BLESSEL Jean-Marc</v>
      </c>
      <c r="E19" s="80">
        <f>'Saisie-c'!T42</f>
        <v>4715</v>
      </c>
      <c r="F19" s="80">
        <f>'Saisie-c'!U42</f>
        <v>28</v>
      </c>
      <c r="G19" s="80">
        <f>'Saisie-c'!V42</f>
        <v>168.39285714285714</v>
      </c>
    </row>
    <row r="20" spans="1:7" ht="12.75">
      <c r="A20" s="6">
        <f t="shared" si="1"/>
        <v>3</v>
      </c>
      <c r="B20" s="40" t="str">
        <f>'Saisie-c'!D57</f>
        <v>Equipe BUQUET</v>
      </c>
      <c r="C20" s="82" t="str">
        <f>'Saisie-c'!D55</f>
        <v>BUQUET Didier</v>
      </c>
      <c r="D20" s="82" t="str">
        <f>'Saisie-c'!D56</f>
        <v>PERROT Bruno</v>
      </c>
      <c r="E20" s="80">
        <f>'Saisie-c'!T57</f>
        <v>4597</v>
      </c>
      <c r="F20" s="80">
        <f>'Saisie-c'!U57</f>
        <v>28</v>
      </c>
      <c r="G20" s="80">
        <f>'Saisie-c'!V57</f>
        <v>164.17857142857142</v>
      </c>
    </row>
    <row r="21" spans="1:7" ht="12.75">
      <c r="A21" s="6">
        <f t="shared" si="1"/>
        <v>4</v>
      </c>
      <c r="B21" s="40" t="str">
        <f>'Saisie-c'!D51</f>
        <v>Equipe DURECU</v>
      </c>
      <c r="C21" s="82" t="str">
        <f>'Saisie-c'!D49</f>
        <v>DURECU Sébastien</v>
      </c>
      <c r="D21" s="82" t="str">
        <f>'Saisie-c'!D50</f>
        <v>LECROQ Jean-Michel</v>
      </c>
      <c r="E21" s="80">
        <f>'Saisie-c'!T51</f>
        <v>4580</v>
      </c>
      <c r="F21" s="80">
        <f>'Saisie-c'!U51</f>
        <v>28</v>
      </c>
      <c r="G21" s="80">
        <f>'Saisie-c'!V51</f>
        <v>163.57142857142858</v>
      </c>
    </row>
    <row r="22" spans="1:7" ht="12.75">
      <c r="A22" s="6">
        <f t="shared" si="1"/>
        <v>5</v>
      </c>
      <c r="B22" s="40" t="str">
        <f>'Saisie-c'!D39</f>
        <v>Equipe LELONG</v>
      </c>
      <c r="C22" s="82" t="str">
        <f>'Saisie-c'!D37</f>
        <v>LELONG Romain</v>
      </c>
      <c r="D22" s="82" t="str">
        <f>'Saisie-c'!D38</f>
        <v>PRUVOST Jean-Marc</v>
      </c>
      <c r="E22" s="80">
        <f>'Saisie-c'!T39</f>
        <v>4556</v>
      </c>
      <c r="F22" s="80">
        <f>'Saisie-c'!U39</f>
        <v>28</v>
      </c>
      <c r="G22" s="80">
        <f>'Saisie-c'!V39</f>
        <v>162.71428571428572</v>
      </c>
    </row>
    <row r="23" spans="1:7" ht="12.75">
      <c r="A23" s="6">
        <f t="shared" si="1"/>
        <v>6</v>
      </c>
      <c r="B23" s="40" t="str">
        <f>'Saisie-c'!D60</f>
        <v>Equipe JOURJON</v>
      </c>
      <c r="C23" s="82" t="str">
        <f>'Saisie-c'!D58</f>
        <v>JOURJON Pierre</v>
      </c>
      <c r="D23" s="82" t="str">
        <f>'Saisie-c'!D59</f>
        <v>BENARD Christian</v>
      </c>
      <c r="E23" s="80">
        <f>'Saisie-c'!T60</f>
        <v>4532</v>
      </c>
      <c r="F23" s="80">
        <f>'Saisie-c'!U60</f>
        <v>28</v>
      </c>
      <c r="G23" s="80">
        <f>'Saisie-c'!V60</f>
        <v>161.85714285714286</v>
      </c>
    </row>
    <row r="24" spans="1:7" ht="12.75">
      <c r="A24" s="6">
        <f t="shared" si="1"/>
        <v>7</v>
      </c>
      <c r="B24" s="40" t="str">
        <f>'Saisie-c'!D63</f>
        <v>Equipe CHAUSSEE</v>
      </c>
      <c r="C24" s="82" t="str">
        <f>'Saisie-c'!D61</f>
        <v>CHAUSSEE Frédéric</v>
      </c>
      <c r="D24" s="82" t="str">
        <f>'Saisie-c'!D62</f>
        <v>QUONIAM Daniel</v>
      </c>
      <c r="E24" s="80">
        <f>'Saisie-c'!T63</f>
        <v>4489</v>
      </c>
      <c r="F24" s="80">
        <f>'Saisie-c'!U63</f>
        <v>28</v>
      </c>
      <c r="G24" s="80">
        <f>'Saisie-c'!V63</f>
        <v>160.32142857142858</v>
      </c>
    </row>
    <row r="25" spans="1:7" ht="12.75">
      <c r="A25" s="6">
        <f t="shared" si="1"/>
        <v>8</v>
      </c>
      <c r="B25" s="40" t="str">
        <f>'Saisie-c'!D69</f>
        <v>Equipe FERET</v>
      </c>
      <c r="C25" s="82" t="str">
        <f>'Saisie-c'!D68</f>
        <v>FERET Michel</v>
      </c>
      <c r="D25" s="82" t="str">
        <f>'Saisie-c'!D67</f>
        <v>HOMBOURGER Luc</v>
      </c>
      <c r="E25" s="80">
        <f>'Saisie-c'!T69</f>
        <v>4472</v>
      </c>
      <c r="F25" s="80">
        <f>'Saisie-c'!U69</f>
        <v>28</v>
      </c>
      <c r="G25" s="80">
        <f>'Saisie-c'!V69</f>
        <v>159.71428571428572</v>
      </c>
    </row>
    <row r="26" spans="1:7" ht="12.75">
      <c r="A26" s="6">
        <f t="shared" si="1"/>
        <v>9</v>
      </c>
      <c r="B26" s="40" t="str">
        <f>'Saisie-c'!D45</f>
        <v>Equipe BOURLET</v>
      </c>
      <c r="C26" s="82" t="str">
        <f>'Saisie-c'!D43</f>
        <v>BOURLET Michel</v>
      </c>
      <c r="D26" s="82" t="str">
        <f>'Saisie-c'!D44</f>
        <v>VALLEE Jacques</v>
      </c>
      <c r="E26" s="80">
        <f>'Saisie-c'!T45</f>
        <v>2567</v>
      </c>
      <c r="F26" s="80">
        <f>'Saisie-c'!U45</f>
        <v>16</v>
      </c>
      <c r="G26" s="80">
        <f>'Saisie-c'!V45</f>
        <v>160.4375</v>
      </c>
    </row>
    <row r="27" spans="1:7" ht="12.75">
      <c r="A27" s="6">
        <f t="shared" si="1"/>
        <v>10</v>
      </c>
      <c r="B27" s="40" t="str">
        <f>'Saisie-c'!D48</f>
        <v>Equipe LOURENCO</v>
      </c>
      <c r="C27" s="82" t="str">
        <f>'Saisie-c'!D46</f>
        <v>LOURENCO Manuel</v>
      </c>
      <c r="D27" s="82" t="str">
        <f>'Saisie-c'!D47</f>
        <v>KASZCZYC Lionel</v>
      </c>
      <c r="E27" s="80">
        <f>'Saisie-c'!T48</f>
        <v>2397</v>
      </c>
      <c r="F27" s="80">
        <f>'Saisie-c'!U48</f>
        <v>16</v>
      </c>
      <c r="G27" s="80">
        <f>'Saisie-c'!V48</f>
        <v>149.8125</v>
      </c>
    </row>
    <row r="28" spans="1:7" ht="12.75">
      <c r="A28" s="6">
        <f t="shared" si="1"/>
        <v>11</v>
      </c>
      <c r="B28" s="40" t="str">
        <f>'Saisie-c'!D72</f>
        <v>Equipe BERTHELOT</v>
      </c>
      <c r="C28" s="82" t="str">
        <f>'Saisie-c'!D71</f>
        <v>ALBERT James</v>
      </c>
      <c r="D28" s="82" t="str">
        <f>'Saisie-c'!D70</f>
        <v>BERTHELOT Jean-Paul</v>
      </c>
      <c r="E28" s="80">
        <f>'Saisie-c'!T72</f>
        <v>2393</v>
      </c>
      <c r="F28" s="80">
        <f>'Saisie-c'!U72</f>
        <v>16</v>
      </c>
      <c r="G28" s="80">
        <f>'Saisie-c'!V72</f>
        <v>149.5625</v>
      </c>
    </row>
    <row r="29" spans="1:7" ht="12.75">
      <c r="A29" s="6">
        <f t="shared" si="1"/>
        <v>12</v>
      </c>
      <c r="B29" s="40" t="str">
        <f>'Saisie-c'!D66</f>
        <v>Equipe BARTHE</v>
      </c>
      <c r="C29" s="82" t="str">
        <f>'Saisie-c'!D64</f>
        <v>BARTHE Daniel</v>
      </c>
      <c r="D29" s="82" t="str">
        <f>'Saisie-c'!D65</f>
        <v>BIDAULT Daniel</v>
      </c>
      <c r="E29" s="80">
        <f>'Saisie-c'!T66</f>
        <v>2389</v>
      </c>
      <c r="F29" s="80">
        <f>'Saisie-c'!U66</f>
        <v>16</v>
      </c>
      <c r="G29" s="80">
        <f>'Saisie-c'!V66</f>
        <v>149.3125</v>
      </c>
    </row>
    <row r="30" spans="1:7" ht="12.75">
      <c r="A30" s="6">
        <f t="shared" si="1"/>
        <v>13</v>
      </c>
      <c r="B30" s="40" t="str">
        <f>'Saisie-c'!D75</f>
        <v>Equipe LEMAIR </v>
      </c>
      <c r="C30" s="82" t="str">
        <f>'Saisie-c'!D73</f>
        <v>LEMAIR Gilles</v>
      </c>
      <c r="D30" s="82" t="str">
        <f>'Saisie-c'!D74</f>
        <v>DIAS Jean Jacques</v>
      </c>
      <c r="E30" s="80">
        <f>'Saisie-c'!T75</f>
        <v>2335</v>
      </c>
      <c r="F30" s="80">
        <f>'Saisie-c'!U75</f>
        <v>16</v>
      </c>
      <c r="G30" s="80">
        <f>'Saisie-c'!V75</f>
        <v>145.9375</v>
      </c>
    </row>
    <row r="31" spans="1:7" ht="12.75">
      <c r="A31" s="6">
        <f t="shared" si="1"/>
        <v>14</v>
      </c>
      <c r="B31" s="40" t="str">
        <f>'Saisie-c'!D54</f>
        <v>Equipe ALLAIN</v>
      </c>
      <c r="C31" s="82" t="str">
        <f>'Saisie-c'!D52</f>
        <v>ALLAIN Bruno</v>
      </c>
      <c r="D31" s="82" t="str">
        <f>'Saisie-c'!D53</f>
        <v>SOUDRY Robin</v>
      </c>
      <c r="E31" s="80">
        <f>'Saisie-c'!T54</f>
        <v>2333</v>
      </c>
      <c r="F31" s="80">
        <f>'Saisie-c'!U54</f>
        <v>16</v>
      </c>
      <c r="G31" s="80">
        <f>'Saisie-c'!V54</f>
        <v>145.8125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quesnel2</dc:creator>
  <cp:keywords/>
  <dc:description/>
  <cp:lastModifiedBy>James ALBERT</cp:lastModifiedBy>
  <cp:lastPrinted>2016-01-24T10:09:17Z</cp:lastPrinted>
  <dcterms:created xsi:type="dcterms:W3CDTF">1999-09-16T10:49:08Z</dcterms:created>
  <dcterms:modified xsi:type="dcterms:W3CDTF">2016-02-01T07:06:13Z</dcterms:modified>
  <cp:category/>
  <cp:version/>
  <cp:contentType/>
  <cp:contentStatus/>
</cp:coreProperties>
</file>